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8\"/>
    </mc:Choice>
  </mc:AlternateContent>
  <bookViews>
    <workbookView xWindow="0" yWindow="0" windowWidth="23040" windowHeight="9192" firstSheet="1" activeTab="1"/>
  </bookViews>
  <sheets>
    <sheet name="Gráfico2" sheetId="2" r:id="rId1"/>
    <sheet name="Efectivo" sheetId="1" r:id="rId2"/>
    <sheet name="Hoja1" sheetId="4" r:id="rId3"/>
    <sheet name="Hoja" sheetId="3" r:id="rId4"/>
  </sheets>
  <externalReferences>
    <externalReference r:id="rId5"/>
  </externalReferences>
  <definedNames>
    <definedName name="_xlnm._FilterDatabase" localSheetId="1" hidden="1">Efectivo!$A$119:$E$119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6" i="1" l="1"/>
  <c r="B161" i="1"/>
  <c r="B104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B135" i="1"/>
  <c r="C122" i="1"/>
  <c r="C123" i="1"/>
  <c r="C124" i="1"/>
  <c r="C125" i="1"/>
  <c r="A122" i="1"/>
  <c r="A123" i="1"/>
  <c r="A124" i="1"/>
  <c r="A125" i="1"/>
  <c r="C68" i="1" l="1"/>
  <c r="C69" i="1"/>
  <c r="C70" i="1"/>
  <c r="A68" i="1"/>
  <c r="A69" i="1"/>
  <c r="A7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9" i="1"/>
  <c r="C60" i="1"/>
  <c r="C6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59" i="1"/>
  <c r="A60" i="1"/>
  <c r="A61" i="1"/>
  <c r="C151" i="1"/>
  <c r="C152" i="1"/>
  <c r="A151" i="1"/>
  <c r="A152" i="1"/>
  <c r="C89" i="1"/>
  <c r="C90" i="1"/>
  <c r="C91" i="1"/>
  <c r="C92" i="1"/>
  <c r="A89" i="1"/>
  <c r="A90" i="1"/>
  <c r="A91" i="1"/>
  <c r="A92" i="1"/>
  <c r="C150" i="1"/>
  <c r="C145" i="1"/>
  <c r="C146" i="1"/>
  <c r="C147" i="1"/>
  <c r="C148" i="1"/>
  <c r="C149" i="1"/>
  <c r="C153" i="1"/>
  <c r="A150" i="1"/>
  <c r="A145" i="1"/>
  <c r="A146" i="1"/>
  <c r="A147" i="1"/>
  <c r="A148" i="1"/>
  <c r="A149" i="1"/>
  <c r="A153" i="1"/>
  <c r="C88" i="1"/>
  <c r="C97" i="1"/>
  <c r="C102" i="1"/>
  <c r="A88" i="1"/>
  <c r="A97" i="1"/>
  <c r="A102" i="1"/>
  <c r="C86" i="1"/>
  <c r="C98" i="1"/>
  <c r="C87" i="1"/>
  <c r="C103" i="1"/>
  <c r="A86" i="1"/>
  <c r="A98" i="1"/>
  <c r="A87" i="1"/>
  <c r="A103" i="1"/>
  <c r="B72" i="1"/>
  <c r="B62" i="1"/>
  <c r="C113" i="1"/>
  <c r="C114" i="1"/>
  <c r="C115" i="1"/>
  <c r="A113" i="1"/>
  <c r="A114" i="1"/>
  <c r="A115" i="1"/>
  <c r="C66" i="1"/>
  <c r="C67" i="1"/>
  <c r="A66" i="1"/>
  <c r="A67" i="1"/>
  <c r="C96" i="1" l="1"/>
  <c r="C85" i="1"/>
  <c r="A96" i="1"/>
  <c r="A85" i="1"/>
  <c r="C84" i="1"/>
  <c r="C83" i="1"/>
  <c r="A83" i="1"/>
  <c r="A84" i="1"/>
  <c r="A82" i="1"/>
  <c r="A99" i="1"/>
  <c r="C82" i="1"/>
  <c r="C99" i="1"/>
  <c r="A121" i="1"/>
  <c r="A111" i="1"/>
  <c r="C111" i="1"/>
  <c r="C121" i="1"/>
  <c r="A81" i="1"/>
  <c r="C81" i="1"/>
  <c r="A21" i="1"/>
  <c r="C21" i="1"/>
  <c r="C95" i="1"/>
  <c r="A95" i="1" l="1"/>
  <c r="C15" i="1"/>
  <c r="C17" i="1"/>
  <c r="A15" i="1"/>
  <c r="A17" i="1"/>
  <c r="C143" i="1"/>
  <c r="C144" i="1"/>
  <c r="A143" i="1"/>
  <c r="A144" i="1"/>
  <c r="C9" i="1"/>
  <c r="C12" i="1"/>
  <c r="C80" i="1"/>
  <c r="A9" i="1"/>
  <c r="A12" i="1"/>
  <c r="A80" i="1"/>
  <c r="A10" i="1" l="1"/>
  <c r="A18" i="1"/>
  <c r="C10" i="1"/>
  <c r="C18" i="1"/>
  <c r="C109" i="1"/>
  <c r="A109" i="1"/>
  <c r="C79" i="1" l="1"/>
  <c r="C13" i="1"/>
  <c r="A13" i="1"/>
  <c r="C120" i="1"/>
  <c r="A120" i="1"/>
  <c r="A142" i="1" l="1"/>
  <c r="C142" i="1"/>
  <c r="A79" i="1"/>
  <c r="A110" i="1"/>
  <c r="C110" i="1"/>
  <c r="C101" i="1"/>
  <c r="A14" i="1"/>
  <c r="A20" i="1"/>
  <c r="A101" i="1"/>
  <c r="C14" i="1"/>
  <c r="C20" i="1"/>
  <c r="A78" i="1"/>
  <c r="A93" i="1"/>
  <c r="A11" i="1"/>
  <c r="A94" i="1"/>
  <c r="A100" i="1"/>
  <c r="A19" i="1"/>
  <c r="C100" i="1"/>
  <c r="C19" i="1"/>
  <c r="C94" i="1" l="1"/>
  <c r="C11" i="1"/>
  <c r="C78" i="1"/>
  <c r="C93" i="1"/>
  <c r="C71" i="1" l="1"/>
  <c r="A71" i="1"/>
  <c r="C108" i="1"/>
  <c r="C112" i="1"/>
  <c r="A108" i="1"/>
  <c r="A112" i="1"/>
  <c r="A77" i="1" l="1"/>
  <c r="C77" i="1"/>
  <c r="C16" i="1" l="1"/>
  <c r="A16" i="1"/>
  <c r="C76" i="1"/>
  <c r="A76" i="1"/>
  <c r="A138" i="1" l="1"/>
  <c r="E2" i="3"/>
</calcChain>
</file>

<file path=xl/sharedStrings.xml><?xml version="1.0" encoding="utf-8"?>
<sst xmlns="http://schemas.openxmlformats.org/spreadsheetml/2006/main" count="1091" uniqueCount="67">
  <si>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</si>
  <si>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</si>
  <si>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</si>
  <si>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</si>
  <si>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</si>
  <si>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</si>
  <si>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</si>
  <si>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</si>
  <si>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</si>
  <si>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</si>
  <si>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</si>
  <si>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</si>
  <si>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</si>
  <si>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</si>
  <si>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</si>
  <si>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</si>
  <si>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</si>
  <si>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</si>
  <si>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</si>
  <si>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</si>
  <si>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3 Gavetas Vacias</t>
  </si>
  <si>
    <t>FUERA DE SERVICIO / GAVETAS DE RECHAZOS Y DEPOSITOS FULL</t>
  </si>
  <si>
    <t>3335968921 </t>
  </si>
  <si>
    <t>3335969205 </t>
  </si>
  <si>
    <t>3335969222 </t>
  </si>
  <si>
    <t>3335969250 </t>
  </si>
  <si>
    <t>GAVETA DE RECHAZO LLENA</t>
  </si>
  <si>
    <t>3335969334 </t>
  </si>
  <si>
    <t>2 Gavetas Vacias + 1 Fallando</t>
  </si>
  <si>
    <t>FUERA DE SERVICIO / GAVETAS VACIAS + GAVETAS FALLANDO</t>
  </si>
  <si>
    <t>LOCATION</t>
  </si>
  <si>
    <t>DRBR219</t>
  </si>
  <si>
    <t>A/S Ofic. La Altagracia</t>
  </si>
  <si>
    <t>DRBR24R</t>
  </si>
  <si>
    <t>A/S Ofic. Nuñez de Caceres</t>
  </si>
  <si>
    <t>DRBR24W</t>
  </si>
  <si>
    <t>A/S Ofic. Diamond Plaza</t>
  </si>
  <si>
    <t>DRBR312</t>
  </si>
  <si>
    <t>A/S Ofic. Tiradentes</t>
  </si>
  <si>
    <t>DRBR330</t>
  </si>
  <si>
    <t>A/S Ofic. Boulevard Higuey</t>
  </si>
  <si>
    <t>DRBR429</t>
  </si>
  <si>
    <t>A/S Ofic. Jumbo La Romana</t>
  </si>
  <si>
    <t>DRBR540</t>
  </si>
  <si>
    <t>A/S Ofic. Sambil    </t>
  </si>
  <si>
    <t>DRBR654</t>
  </si>
  <si>
    <t>A/S Ofic. Jumbo Puerto Plata</t>
  </si>
  <si>
    <t>DRBR685</t>
  </si>
  <si>
    <t>A/S Ofic. UASD Sto. Dgo.</t>
  </si>
  <si>
    <t>DRBR755</t>
  </si>
  <si>
    <t>A/S Ofic. Galerias del Este</t>
  </si>
  <si>
    <t>DRBR780</t>
  </si>
  <si>
    <t>A/S Ofic. Agora Mall    </t>
  </si>
  <si>
    <t>EN SERVICIO</t>
  </si>
  <si>
    <t xml:space="preserve">SIN EFECTIVO Incident 3335969340 </t>
  </si>
  <si>
    <t>SIN EFECTIVO Incident 3335967595</t>
  </si>
  <si>
    <t>SIN EFECTIVO Incident 3335969317</t>
  </si>
  <si>
    <t>FALLA NO CONFIRMADA Incident 3335969997</t>
  </si>
  <si>
    <t>3335970080 </t>
  </si>
  <si>
    <t>GAVETA DE DEPOSITO LLENA</t>
  </si>
  <si>
    <t>3335970094 </t>
  </si>
  <si>
    <t>3335970105 </t>
  </si>
  <si>
    <t>3335965715 </t>
  </si>
  <si>
    <t>3335970147 </t>
  </si>
  <si>
    <t>3335970155 </t>
  </si>
  <si>
    <t>3335970581 </t>
  </si>
  <si>
    <t>3335970603 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</si>
</sst>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theme="1"/>
      <name val="Calibri"/>
      <family val="2"/>
      <scheme val="minor"/>
    </font>
    <font>
      <b/>
      <sz val="12"/>
      <name val="Palatino Linotype"/>
      <family val="1"/>
    </font>
  </fonts>
  <fills count="49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92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8" fillId="8" borderId="35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vertical="center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47" borderId="22" xfId="0" applyFill="1" applyBorder="1" applyAlignment="1">
      <alignment vertical="center" wrapText="1"/>
    </xf>
    <xf numFmtId="0" fontId="7" fillId="47" borderId="37" xfId="0" applyFont="1" applyFill="1" applyBorder="1" applyAlignment="1">
      <alignment vertical="center" wrapText="1"/>
    </xf>
    <xf numFmtId="0" fontId="9" fillId="3" borderId="38" xfId="0" applyFont="1" applyFill="1" applyBorder="1" applyAlignment="1">
      <alignment vertical="center" wrapText="1"/>
    </xf>
    <xf numFmtId="0" fontId="9" fillId="3" borderId="37" xfId="0" applyFont="1" applyFill="1" applyBorder="1" applyAlignment="1">
      <alignment vertical="center" wrapText="1"/>
    </xf>
    <xf numFmtId="0" fontId="9" fillId="3" borderId="37" xfId="0" applyFont="1" applyFill="1" applyBorder="1" applyAlignment="1">
      <alignment horizontal="right" vertical="center" wrapText="1"/>
    </xf>
    <xf numFmtId="0" fontId="9" fillId="8" borderId="37" xfId="0" applyFont="1" applyFill="1" applyBorder="1" applyAlignment="1">
      <alignment vertical="center" wrapText="1"/>
    </xf>
    <xf numFmtId="0" fontId="0" fillId="0" borderId="39" xfId="0" applyBorder="1"/>
    <xf numFmtId="0" fontId="0" fillId="0" borderId="41" xfId="0" applyBorder="1"/>
    <xf numFmtId="0" fontId="0" fillId="0" borderId="38" xfId="0" applyBorder="1"/>
    <xf numFmtId="0" fontId="0" fillId="0" borderId="40" xfId="0" applyBorder="1"/>
    <xf numFmtId="0" fontId="41" fillId="6" borderId="8" xfId="0" applyFont="1" applyFill="1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41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7" fillId="47" borderId="39" xfId="0" applyFont="1" applyFill="1" applyBorder="1" applyAlignment="1">
      <alignment horizontal="right" vertical="center" wrapText="1"/>
    </xf>
    <xf numFmtId="0" fontId="7" fillId="47" borderId="38" xfId="0" applyFont="1" applyFill="1" applyBorder="1" applyAlignment="1">
      <alignment horizontal="right" vertical="center" wrapText="1"/>
    </xf>
    <xf numFmtId="0" fontId="40" fillId="48" borderId="39" xfId="0" applyFont="1" applyFill="1" applyBorder="1" applyAlignment="1">
      <alignment horizontal="center"/>
    </xf>
    <xf numFmtId="0" fontId="40" fillId="48" borderId="38" xfId="0" applyFont="1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topLeftCell="A109" zoomScale="90" zoomScaleNormal="90" workbookViewId="0">
      <selection activeCell="C131" sqref="C131"/>
    </sheetView>
  </sheetViews>
  <sheetFormatPr baseColWidth="10" defaultColWidth="23.44140625" defaultRowHeight="14.4" x14ac:dyDescent="0.3"/>
  <cols>
    <col min="1" max="1" width="25.6640625" bestFit="1" customWidth="1"/>
    <col min="2" max="2" width="17.6640625" style="29" bestFit="1" customWidth="1"/>
    <col min="3" max="3" width="56.88671875" bestFit="1" customWidth="1"/>
    <col min="4" max="4" width="37.109375" bestFit="1" customWidth="1"/>
    <col min="5" max="5" width="17.33203125" bestFit="1" customWidth="1"/>
  </cols>
  <sheetData>
    <row r="1" spans="1:5" ht="26.4" x14ac:dyDescent="0.3">
      <c r="A1" s="64" t="s">
        <v>1</v>
      </c>
      <c r="B1" s="65"/>
      <c r="C1" s="65"/>
      <c r="D1" s="65"/>
      <c r="E1" s="66"/>
    </row>
    <row r="2" spans="1:5" ht="26.4" x14ac:dyDescent="0.3">
      <c r="A2" s="67" t="s">
        <v>0</v>
      </c>
      <c r="B2" s="68"/>
      <c r="C2" s="68"/>
      <c r="D2" s="68"/>
      <c r="E2" s="69"/>
    </row>
    <row r="3" spans="1:5" ht="17.399999999999999" x14ac:dyDescent="0.3">
      <c r="B3" s="26"/>
      <c r="C3" s="1"/>
      <c r="D3" s="1"/>
      <c r="E3" s="8"/>
    </row>
    <row r="4" spans="1:5" ht="18" thickBot="1" x14ac:dyDescent="0.35">
      <c r="A4" s="7" t="s">
        <v>2</v>
      </c>
      <c r="B4" s="23">
        <v>44405.25</v>
      </c>
      <c r="C4" s="1"/>
      <c r="D4" s="1"/>
      <c r="E4" s="9"/>
    </row>
    <row r="5" spans="1:5" ht="18" thickBot="1" x14ac:dyDescent="0.35">
      <c r="A5" s="7" t="s">
        <v>3</v>
      </c>
      <c r="B5" s="23">
        <v>44405.708333333336</v>
      </c>
      <c r="C5" s="34"/>
      <c r="D5" s="1"/>
      <c r="E5" s="9"/>
    </row>
    <row r="6" spans="1:5" ht="17.399999999999999" x14ac:dyDescent="0.3">
      <c r="B6" s="26"/>
      <c r="C6" s="1"/>
      <c r="D6" s="1"/>
      <c r="E6" s="11"/>
    </row>
    <row r="7" spans="1:5" ht="17.399999999999999" x14ac:dyDescent="0.3">
      <c r="A7" s="70" t="s">
        <v>4</v>
      </c>
      <c r="B7" s="71"/>
      <c r="C7" s="71"/>
      <c r="D7" s="71"/>
      <c r="E7" s="72"/>
    </row>
    <row r="8" spans="1:5" ht="17.399999999999999" x14ac:dyDescent="0.3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5" ht="17.399999999999999" x14ac:dyDescent="0.3">
      <c r="A9" s="18" t="str">
        <f>VLOOKUP(B9,'[1]LISTADO ATM'!$A$2:$C$822,3,0)</f>
        <v>ESTE</v>
      </c>
      <c r="B9" s="25">
        <v>912</v>
      </c>
      <c r="C9" s="19" t="str">
        <f>VLOOKUP(B9,'[1]LISTADO ATM'!$A$2:$B$822,2,0)</f>
        <v xml:space="preserve">ATM Oficina San Pedro II </v>
      </c>
      <c r="D9" s="13" t="s">
        <v>19</v>
      </c>
      <c r="E9" s="19">
        <v>3335969382</v>
      </c>
    </row>
    <row r="10" spans="1:5" ht="17.399999999999999" x14ac:dyDescent="0.3">
      <c r="A10" s="18" t="str">
        <f>VLOOKUP(B10,'[1]LISTADO ATM'!$A$2:$C$822,3,0)</f>
        <v>DISTRITO NACIONAL</v>
      </c>
      <c r="B10" s="24">
        <v>938</v>
      </c>
      <c r="C10" s="19" t="str">
        <f>VLOOKUP(B10,'[1]LISTADO ATM'!$A$2:$B$822,2,0)</f>
        <v xml:space="preserve">ATM Autobanco Oficina Filadelfia Plaza </v>
      </c>
      <c r="D10" s="13" t="s">
        <v>19</v>
      </c>
      <c r="E10" s="35">
        <v>3335967760</v>
      </c>
    </row>
    <row r="11" spans="1:5" ht="17.399999999999999" x14ac:dyDescent="0.3">
      <c r="A11" s="30" t="str">
        <f>VLOOKUP(B11,'[1]LISTADO ATM'!$A$2:$C$822,3,0)</f>
        <v>ESTE</v>
      </c>
      <c r="B11" s="24">
        <v>609</v>
      </c>
      <c r="C11" s="31" t="str">
        <f>VLOOKUP(B11,'[1]LISTADO ATM'!$A$2:$B$822,2,0)</f>
        <v xml:space="preserve">ATM S/M Jumbo (San Pedro) </v>
      </c>
      <c r="D11" s="13" t="s">
        <v>19</v>
      </c>
      <c r="E11" s="19" t="s">
        <v>24</v>
      </c>
    </row>
    <row r="12" spans="1:5" ht="17.399999999999999" x14ac:dyDescent="0.3">
      <c r="A12" s="18" t="str">
        <f>VLOOKUP(B12,'[1]LISTADO ATM'!$A$2:$C$822,3,0)</f>
        <v>NORTE</v>
      </c>
      <c r="B12" s="25">
        <v>728</v>
      </c>
      <c r="C12" s="19" t="str">
        <f>VLOOKUP(B12,'[1]LISTADO ATM'!$A$2:$B$822,2,0)</f>
        <v xml:space="preserve">ATM UNP La Vega Oficina Regional Norcentral </v>
      </c>
      <c r="D12" s="13" t="s">
        <v>19</v>
      </c>
      <c r="E12" s="19">
        <v>3335969471</v>
      </c>
    </row>
    <row r="13" spans="1:5" ht="17.399999999999999" x14ac:dyDescent="0.3">
      <c r="A13" s="30" t="str">
        <f>VLOOKUP(B13,'[1]LISTADO ATM'!$A$2:$C$822,3,0)</f>
        <v>SUR</v>
      </c>
      <c r="B13" s="24">
        <v>44</v>
      </c>
      <c r="C13" s="31" t="str">
        <f>VLOOKUP(B13,'[1]LISTADO ATM'!$A$2:$B$822,2,0)</f>
        <v xml:space="preserve">ATM Oficina Pedernales </v>
      </c>
      <c r="D13" s="13" t="s">
        <v>19</v>
      </c>
      <c r="E13" s="19">
        <v>3335969360</v>
      </c>
    </row>
    <row r="14" spans="1:5" ht="17.399999999999999" x14ac:dyDescent="0.3">
      <c r="A14" s="30" t="str">
        <f>VLOOKUP(B14,'[1]LISTADO ATM'!$A$2:$C$822,3,0)</f>
        <v>NORTE</v>
      </c>
      <c r="B14" s="24">
        <v>679</v>
      </c>
      <c r="C14" s="31" t="str">
        <f>VLOOKUP(B14,'[1]LISTADO ATM'!$A$2:$B$822,2,0)</f>
        <v>ATM Base Aerea Puerto Plata</v>
      </c>
      <c r="D14" s="13" t="s">
        <v>19</v>
      </c>
      <c r="E14" s="19" t="s">
        <v>27</v>
      </c>
    </row>
    <row r="15" spans="1:5" ht="17.399999999999999" x14ac:dyDescent="0.3">
      <c r="A15" s="18" t="str">
        <f>VLOOKUP(B15,'[1]LISTADO ATM'!$A$2:$C$822,3,0)</f>
        <v>DISTRITO NACIONAL</v>
      </c>
      <c r="B15" s="24">
        <v>988</v>
      </c>
      <c r="C15" s="19" t="str">
        <f>VLOOKUP(B15,'[1]LISTADO ATM'!$A$2:$B$822,2,0)</f>
        <v xml:space="preserve">ATM Estación Sigma 27 de Febrero </v>
      </c>
      <c r="D15" s="13" t="s">
        <v>19</v>
      </c>
      <c r="E15" s="35">
        <v>3335969463</v>
      </c>
    </row>
    <row r="16" spans="1:5" ht="17.399999999999999" x14ac:dyDescent="0.3">
      <c r="A16" s="18" t="str">
        <f>VLOOKUP(B16,'[1]LISTADO ATM'!$A$2:$C$822,3,0)</f>
        <v>DISTRITO NACIONAL</v>
      </c>
      <c r="B16" s="24">
        <v>567</v>
      </c>
      <c r="C16" s="19" t="str">
        <f>VLOOKUP(B16,'[1]LISTADO ATM'!$A$2:$B$822,2,0)</f>
        <v xml:space="preserve">ATM Oficina Máximo Gómez </v>
      </c>
      <c r="D16" s="13" t="s">
        <v>19</v>
      </c>
      <c r="E16" s="35">
        <v>3335965895</v>
      </c>
    </row>
    <row r="17" spans="1:5" ht="17.399999999999999" x14ac:dyDescent="0.3">
      <c r="A17" s="18" t="str">
        <f>VLOOKUP(B17,'[1]LISTADO ATM'!$A$2:$C$822,3,0)</f>
        <v>SUR</v>
      </c>
      <c r="B17" s="24">
        <v>962</v>
      </c>
      <c r="C17" s="19" t="str">
        <f>VLOOKUP(B17,'[1]LISTADO ATM'!$A$2:$B$822,2,0)</f>
        <v xml:space="preserve">ATM Oficina Villa Ofelia II (San Juan) </v>
      </c>
      <c r="D17" s="13" t="s">
        <v>19</v>
      </c>
      <c r="E17" s="35">
        <v>3335969520</v>
      </c>
    </row>
    <row r="18" spans="1:5" ht="17.399999999999999" x14ac:dyDescent="0.3">
      <c r="A18" s="18" t="str">
        <f>VLOOKUP(B18,'[1]LISTADO ATM'!$A$2:$C$822,3,0)</f>
        <v>NORTE</v>
      </c>
      <c r="B18" s="24">
        <v>888</v>
      </c>
      <c r="C18" s="19" t="str">
        <f>VLOOKUP(B18,'[1]LISTADO ATM'!$A$2:$B$822,2,0)</f>
        <v>ATM Oficina galeria 56 II (SFM)</v>
      </c>
      <c r="D18" s="13" t="s">
        <v>19</v>
      </c>
      <c r="E18" s="35">
        <v>3335969241</v>
      </c>
    </row>
    <row r="19" spans="1:5" ht="17.399999999999999" x14ac:dyDescent="0.3">
      <c r="A19" s="30" t="str">
        <f>VLOOKUP(B19,'[1]LISTADO ATM'!$A$2:$C$822,3,0)</f>
        <v>NORTE</v>
      </c>
      <c r="B19" s="24">
        <v>93</v>
      </c>
      <c r="C19" s="31" t="str">
        <f>VLOOKUP(B19,'[1]LISTADO ATM'!$A$2:$B$822,2,0)</f>
        <v xml:space="preserve">ATM Oficina Cotuí </v>
      </c>
      <c r="D19" s="13" t="s">
        <v>19</v>
      </c>
      <c r="E19" s="19">
        <v>3335969318</v>
      </c>
    </row>
    <row r="20" spans="1:5" ht="17.399999999999999" x14ac:dyDescent="0.3">
      <c r="A20" s="30" t="str">
        <f>VLOOKUP(B20,'[1]LISTADO ATM'!$A$2:$C$822,3,0)</f>
        <v>ESTE</v>
      </c>
      <c r="B20" s="24">
        <v>121</v>
      </c>
      <c r="C20" s="31" t="str">
        <f>VLOOKUP(B20,'[1]LISTADO ATM'!$A$2:$B$822,2,0)</f>
        <v xml:space="preserve">ATM Oficina Bayaguana </v>
      </c>
      <c r="D20" s="13" t="s">
        <v>19</v>
      </c>
      <c r="E20" s="19">
        <v>3335969335</v>
      </c>
    </row>
    <row r="21" spans="1:5" ht="17.399999999999999" x14ac:dyDescent="0.3">
      <c r="A21" s="30" t="str">
        <f>VLOOKUP(B21,'[1]LISTADO ATM'!$A$2:$C$822,3,0)</f>
        <v>DISTRITO NACIONAL</v>
      </c>
      <c r="B21" s="41">
        <v>957</v>
      </c>
      <c r="C21" s="31" t="str">
        <f>VLOOKUP(B21,'[1]LISTADO ATM'!$A$2:$B$822,2,0)</f>
        <v xml:space="preserve">ATM Oficina Venezuela </v>
      </c>
      <c r="D21" s="54" t="s">
        <v>19</v>
      </c>
      <c r="E21" s="31">
        <v>3335969338</v>
      </c>
    </row>
    <row r="22" spans="1:5" ht="17.399999999999999" x14ac:dyDescent="0.3">
      <c r="A22" s="30" t="str">
        <f>VLOOKUP(B22,'[1]LISTADO ATM'!$A$2:$C$822,3,0)</f>
        <v>DISTRITO NACIONAL</v>
      </c>
      <c r="B22" s="41">
        <v>354</v>
      </c>
      <c r="C22" s="31" t="str">
        <f>VLOOKUP(B22,'[1]LISTADO ATM'!$A$2:$B$822,2,0)</f>
        <v xml:space="preserve">ATM Oficina Núñez de Cáceres II </v>
      </c>
      <c r="D22" s="54" t="s">
        <v>19</v>
      </c>
      <c r="E22" s="35">
        <v>3335967271</v>
      </c>
    </row>
    <row r="23" spans="1:5" ht="17.399999999999999" x14ac:dyDescent="0.3">
      <c r="A23" s="30" t="str">
        <f>VLOOKUP(B23,'[1]LISTADO ATM'!$A$2:$C$822,3,0)</f>
        <v>DISTRITO NACIONAL</v>
      </c>
      <c r="B23" s="41">
        <v>355</v>
      </c>
      <c r="C23" s="31" t="str">
        <f>VLOOKUP(B23,'[1]LISTADO ATM'!$A$2:$B$822,2,0)</f>
        <v xml:space="preserve">ATM UNP Metro II </v>
      </c>
      <c r="D23" s="54" t="s">
        <v>19</v>
      </c>
      <c r="E23" s="19">
        <v>3335967740</v>
      </c>
    </row>
    <row r="24" spans="1:5" ht="17.399999999999999" x14ac:dyDescent="0.3">
      <c r="A24" s="30" t="str">
        <f>VLOOKUP(B24,'[1]LISTADO ATM'!$A$2:$C$822,3,0)</f>
        <v>ESTE</v>
      </c>
      <c r="B24" s="25">
        <v>963</v>
      </c>
      <c r="C24" s="31" t="str">
        <f>VLOOKUP(B24,'[1]LISTADO ATM'!$A$2:$B$822,2,0)</f>
        <v xml:space="preserve">ATM Multiplaza La Romana </v>
      </c>
      <c r="D24" s="54" t="s">
        <v>19</v>
      </c>
      <c r="E24" s="19">
        <v>3335967816</v>
      </c>
    </row>
    <row r="25" spans="1:5" ht="17.399999999999999" x14ac:dyDescent="0.3">
      <c r="A25" s="30" t="str">
        <f>VLOOKUP(B25,'[1]LISTADO ATM'!$A$2:$C$822,3,0)</f>
        <v>NORTE</v>
      </c>
      <c r="B25" s="25">
        <v>687</v>
      </c>
      <c r="C25" s="31" t="str">
        <f>VLOOKUP(B25,'[1]LISTADO ATM'!$A$2:$B$822,2,0)</f>
        <v>ATM Oficina Monterrico II</v>
      </c>
      <c r="D25" s="54" t="s">
        <v>19</v>
      </c>
      <c r="E25" s="19">
        <v>3335968313</v>
      </c>
    </row>
    <row r="26" spans="1:5" ht="17.399999999999999" x14ac:dyDescent="0.3">
      <c r="A26" s="30" t="str">
        <f>VLOOKUP(B26,'[1]LISTADO ATM'!$A$2:$C$822,3,0)</f>
        <v>DISTRITO NACIONAL</v>
      </c>
      <c r="B26" s="25">
        <v>908</v>
      </c>
      <c r="C26" s="31" t="str">
        <f>VLOOKUP(B26,'[1]LISTADO ATM'!$A$2:$B$822,2,0)</f>
        <v xml:space="preserve">ATM Oficina Plaza Botánika </v>
      </c>
      <c r="D26" s="54" t="s">
        <v>19</v>
      </c>
      <c r="E26" s="19">
        <v>3335968684</v>
      </c>
    </row>
    <row r="27" spans="1:5" ht="17.399999999999999" x14ac:dyDescent="0.3">
      <c r="A27" s="30" t="str">
        <f>VLOOKUP(B27,'[1]LISTADO ATM'!$A$2:$C$822,3,0)</f>
        <v>NORTE</v>
      </c>
      <c r="B27" s="24">
        <v>77</v>
      </c>
      <c r="C27" s="31" t="str">
        <f>VLOOKUP(B27,'[1]LISTADO ATM'!$A$2:$B$822,2,0)</f>
        <v xml:space="preserve">ATM Oficina Cruce de Imbert </v>
      </c>
      <c r="D27" s="54" t="s">
        <v>19</v>
      </c>
      <c r="E27" s="19" t="s">
        <v>22</v>
      </c>
    </row>
    <row r="28" spans="1:5" ht="17.399999999999999" x14ac:dyDescent="0.3">
      <c r="A28" s="30" t="str">
        <f>VLOOKUP(B28,'[1]LISTADO ATM'!$A$2:$C$822,3,0)</f>
        <v>DISTRITO NACIONAL</v>
      </c>
      <c r="B28" s="41">
        <v>461</v>
      </c>
      <c r="C28" s="31" t="str">
        <f>VLOOKUP(B28,'[1]LISTADO ATM'!$A$2:$B$822,2,0)</f>
        <v xml:space="preserve">ATM Autobanco Sarasota I </v>
      </c>
      <c r="D28" s="54" t="s">
        <v>19</v>
      </c>
      <c r="E28" s="19">
        <v>3335969233</v>
      </c>
    </row>
    <row r="29" spans="1:5" ht="17.399999999999999" x14ac:dyDescent="0.3">
      <c r="A29" s="30" t="str">
        <f>VLOOKUP(B29,'[1]LISTADO ATM'!$A$2:$C$822,3,0)</f>
        <v>DISTRITO NACIONAL</v>
      </c>
      <c r="B29" s="41">
        <v>54</v>
      </c>
      <c r="C29" s="31" t="str">
        <f>VLOOKUP(B29,'[1]LISTADO ATM'!$A$2:$B$822,2,0)</f>
        <v xml:space="preserve">ATM Autoservicio Galería 360 </v>
      </c>
      <c r="D29" s="54" t="s">
        <v>19</v>
      </c>
      <c r="E29" s="19">
        <v>3335969297</v>
      </c>
    </row>
    <row r="30" spans="1:5" ht="17.399999999999999" x14ac:dyDescent="0.3">
      <c r="A30" s="30" t="str">
        <f>VLOOKUP(B30,'[1]LISTADO ATM'!$A$2:$C$822,3,0)</f>
        <v>DISTRITO NACIONAL</v>
      </c>
      <c r="B30" s="24">
        <v>441</v>
      </c>
      <c r="C30" s="31" t="str">
        <f>VLOOKUP(B30,'[1]LISTADO ATM'!$A$2:$B$822,2,0)</f>
        <v>ATM Estacion de Servicio Romulo Betancour</v>
      </c>
      <c r="D30" s="54" t="s">
        <v>19</v>
      </c>
      <c r="E30" s="19">
        <v>3335965822</v>
      </c>
    </row>
    <row r="31" spans="1:5" ht="17.399999999999999" x14ac:dyDescent="0.3">
      <c r="A31" s="30" t="str">
        <f>VLOOKUP(B31,'[1]LISTADO ATM'!$A$2:$C$822,3,0)</f>
        <v>DISTRITO NACIONAL</v>
      </c>
      <c r="B31" s="24">
        <v>706</v>
      </c>
      <c r="C31" s="31" t="str">
        <f>VLOOKUP(B31,'[1]LISTADO ATM'!$A$2:$B$822,2,0)</f>
        <v xml:space="preserve">ATM S/M Pristine </v>
      </c>
      <c r="D31" s="54" t="s">
        <v>19</v>
      </c>
      <c r="E31" s="19">
        <v>3335969300</v>
      </c>
    </row>
    <row r="32" spans="1:5" ht="17.399999999999999" x14ac:dyDescent="0.3">
      <c r="A32" s="30" t="str">
        <f>VLOOKUP(B32,'[1]LISTADO ATM'!$A$2:$C$822,3,0)</f>
        <v>DISTRITO NACIONAL</v>
      </c>
      <c r="B32" s="24">
        <v>946</v>
      </c>
      <c r="C32" s="31" t="str">
        <f>VLOOKUP(B32,'[1]LISTADO ATM'!$A$2:$B$822,2,0)</f>
        <v xml:space="preserve">ATM Oficina Núñez de Cáceres I </v>
      </c>
      <c r="D32" s="54" t="s">
        <v>19</v>
      </c>
      <c r="E32" s="19">
        <v>3335969340</v>
      </c>
    </row>
    <row r="33" spans="1:5" ht="17.399999999999999" x14ac:dyDescent="0.3">
      <c r="A33" s="30" t="str">
        <f>VLOOKUP(B33,'[1]LISTADO ATM'!$A$2:$C$822,3,0)</f>
        <v>DISTRITO NACIONAL</v>
      </c>
      <c r="B33" s="24">
        <v>227</v>
      </c>
      <c r="C33" s="31" t="str">
        <f>VLOOKUP(B33,'[1]LISTADO ATM'!$A$2:$B$822,2,0)</f>
        <v xml:space="preserve">ATM S/M Bravo Av. Enriquillo </v>
      </c>
      <c r="D33" s="54" t="s">
        <v>19</v>
      </c>
      <c r="E33" s="19">
        <v>3335969347</v>
      </c>
    </row>
    <row r="34" spans="1:5" ht="17.399999999999999" x14ac:dyDescent="0.3">
      <c r="A34" s="30" t="str">
        <f>VLOOKUP(B34,'[1]LISTADO ATM'!$A$2:$C$822,3,0)</f>
        <v>DISTRITO NACIONAL</v>
      </c>
      <c r="B34" s="24">
        <v>967</v>
      </c>
      <c r="C34" s="31" t="str">
        <f>VLOOKUP(B34,'[1]LISTADO ATM'!$A$2:$B$822,2,0)</f>
        <v xml:space="preserve">ATM UNP Hiper Olé Autopista Duarte </v>
      </c>
      <c r="D34" s="54" t="s">
        <v>19</v>
      </c>
      <c r="E34" s="19">
        <v>3335969025</v>
      </c>
    </row>
    <row r="35" spans="1:5" ht="17.399999999999999" x14ac:dyDescent="0.3">
      <c r="A35" s="30" t="str">
        <f>VLOOKUP(B35,'[1]LISTADO ATM'!$A$2:$C$822,3,0)</f>
        <v>NORTE</v>
      </c>
      <c r="B35" s="25">
        <v>878</v>
      </c>
      <c r="C35" s="31" t="str">
        <f>VLOOKUP(B35,'[1]LISTADO ATM'!$A$2:$B$822,2,0)</f>
        <v>ATM UNP Cabral Y Baez</v>
      </c>
      <c r="D35" s="54" t="s">
        <v>19</v>
      </c>
      <c r="E35" s="19">
        <v>3335969191</v>
      </c>
    </row>
    <row r="36" spans="1:5" ht="17.399999999999999" x14ac:dyDescent="0.3">
      <c r="A36" s="30" t="str">
        <f>VLOOKUP(B36,'[1]LISTADO ATM'!$A$2:$C$822,3,0)</f>
        <v>NORTE</v>
      </c>
      <c r="B36" s="25">
        <v>807</v>
      </c>
      <c r="C36" s="31" t="str">
        <f>VLOOKUP(B36,'[1]LISTADO ATM'!$A$2:$B$822,2,0)</f>
        <v xml:space="preserve">ATM S/M Morel (Mao) </v>
      </c>
      <c r="D36" s="54" t="s">
        <v>19</v>
      </c>
      <c r="E36" s="19">
        <v>3335969443</v>
      </c>
    </row>
    <row r="37" spans="1:5" ht="17.399999999999999" x14ac:dyDescent="0.3">
      <c r="A37" s="30" t="str">
        <f>VLOOKUP(B37,'[1]LISTADO ATM'!$A$2:$C$822,3,0)</f>
        <v>NORTE</v>
      </c>
      <c r="B37" s="41">
        <v>606</v>
      </c>
      <c r="C37" s="31" t="str">
        <f>VLOOKUP(B37,'[1]LISTADO ATM'!$A$2:$B$822,2,0)</f>
        <v xml:space="preserve">ATM UNP Manolo Tavarez Justo </v>
      </c>
      <c r="D37" s="54" t="s">
        <v>19</v>
      </c>
      <c r="E37" s="19">
        <v>3335969503</v>
      </c>
    </row>
    <row r="38" spans="1:5" ht="17.399999999999999" x14ac:dyDescent="0.3">
      <c r="A38" s="30" t="str">
        <f>VLOOKUP(B38,'[1]LISTADO ATM'!$A$2:$C$822,3,0)</f>
        <v>DISTRITO NACIONAL</v>
      </c>
      <c r="B38" s="41">
        <v>949</v>
      </c>
      <c r="C38" s="31" t="str">
        <f>VLOOKUP(B38,'[1]LISTADO ATM'!$A$2:$B$822,2,0)</f>
        <v xml:space="preserve">ATM S/M Bravo San Isidro Coral Mall </v>
      </c>
      <c r="D38" s="54" t="s">
        <v>19</v>
      </c>
      <c r="E38" s="19">
        <v>3335969712</v>
      </c>
    </row>
    <row r="39" spans="1:5" ht="17.399999999999999" x14ac:dyDescent="0.3">
      <c r="A39" s="30" t="str">
        <f>VLOOKUP(B39,'[1]LISTADO ATM'!$A$2:$C$822,3,0)</f>
        <v>ESTE</v>
      </c>
      <c r="B39" s="25">
        <v>634</v>
      </c>
      <c r="C39" s="31" t="str">
        <f>VLOOKUP(B39,'[1]LISTADO ATM'!$A$2:$B$822,2,0)</f>
        <v xml:space="preserve">ATM Ayuntamiento Los Llanos (SPM) </v>
      </c>
      <c r="D39" s="54" t="s">
        <v>19</v>
      </c>
      <c r="E39" s="19">
        <v>3335969717</v>
      </c>
    </row>
    <row r="40" spans="1:5" ht="17.399999999999999" x14ac:dyDescent="0.3">
      <c r="A40" s="30" t="str">
        <f>VLOOKUP(B40,'[1]LISTADO ATM'!$A$2:$C$822,3,0)</f>
        <v>DISTRITO NACIONAL</v>
      </c>
      <c r="B40" s="25">
        <v>26</v>
      </c>
      <c r="C40" s="31" t="str">
        <f>VLOOKUP(B40,'[1]LISTADO ATM'!$A$2:$B$822,2,0)</f>
        <v>ATM S/M Jumbo San Isidro</v>
      </c>
      <c r="D40" s="54" t="s">
        <v>19</v>
      </c>
      <c r="E40" s="19">
        <v>3335966724</v>
      </c>
    </row>
    <row r="41" spans="1:5" ht="17.399999999999999" x14ac:dyDescent="0.3">
      <c r="A41" s="30" t="str">
        <f>VLOOKUP(B41,'[1]LISTADO ATM'!$A$2:$C$822,3,0)</f>
        <v>DISTRITO NACIONAL</v>
      </c>
      <c r="B41" s="25">
        <v>791</v>
      </c>
      <c r="C41" s="31" t="str">
        <f>VLOOKUP(B41,'[1]LISTADO ATM'!$A$2:$B$822,2,0)</f>
        <v xml:space="preserve">ATM Oficina Sans Soucí </v>
      </c>
      <c r="D41" s="54" t="s">
        <v>19</v>
      </c>
      <c r="E41" s="19">
        <v>3335969729</v>
      </c>
    </row>
    <row r="42" spans="1:5" ht="17.399999999999999" x14ac:dyDescent="0.3">
      <c r="A42" s="30" t="str">
        <f>VLOOKUP(B42,'[1]LISTADO ATM'!$A$2:$C$822,3,0)</f>
        <v>DISTRITO NACIONAL</v>
      </c>
      <c r="B42" s="25">
        <v>697</v>
      </c>
      <c r="C42" s="31" t="str">
        <f>VLOOKUP(B42,'[1]LISTADO ATM'!$A$2:$B$822,2,0)</f>
        <v>ATM Hipermercado Olé Ciudad Juan Bosch</v>
      </c>
      <c r="D42" s="54" t="s">
        <v>19</v>
      </c>
      <c r="E42" s="19">
        <v>3335965814</v>
      </c>
    </row>
    <row r="43" spans="1:5" ht="17.399999999999999" x14ac:dyDescent="0.3">
      <c r="A43" s="30" t="str">
        <f>VLOOKUP(B43,'[1]LISTADO ATM'!$A$2:$C$822,3,0)</f>
        <v>DISTRITO NACIONAL</v>
      </c>
      <c r="B43" s="25">
        <v>887</v>
      </c>
      <c r="C43" s="31" t="str">
        <f>VLOOKUP(B43,'[1]LISTADO ATM'!$A$2:$B$822,2,0)</f>
        <v>ATM S/M Bravo Los Proceres</v>
      </c>
      <c r="D43" s="54" t="s">
        <v>19</v>
      </c>
      <c r="E43" s="19" t="s">
        <v>62</v>
      </c>
    </row>
    <row r="44" spans="1:5" ht="17.399999999999999" x14ac:dyDescent="0.3">
      <c r="A44" s="30" t="str">
        <f>VLOOKUP(B44,'[1]LISTADO ATM'!$A$2:$C$822,3,0)</f>
        <v>DISTRITO NACIONAL</v>
      </c>
      <c r="B44" s="24">
        <v>927</v>
      </c>
      <c r="C44" s="31" t="str">
        <f>VLOOKUP(B44,'[1]LISTADO ATM'!$A$2:$B$822,2,0)</f>
        <v>ATM S/M Bravo La Esperilla</v>
      </c>
      <c r="D44" s="54" t="s">
        <v>19</v>
      </c>
      <c r="E44" s="35">
        <v>3335967755</v>
      </c>
    </row>
    <row r="45" spans="1:5" ht="17.399999999999999" x14ac:dyDescent="0.3">
      <c r="A45" s="30" t="str">
        <f>VLOOKUP(B45,'[1]LISTADO ATM'!$A$2:$C$822,3,0)</f>
        <v>DISTRITO NACIONAL</v>
      </c>
      <c r="B45" s="24">
        <v>559</v>
      </c>
      <c r="C45" s="31" t="str">
        <f>VLOOKUP(B45,'[1]LISTADO ATM'!$A$2:$B$822,2,0)</f>
        <v xml:space="preserve">ATM UNP Metro I </v>
      </c>
      <c r="D45" s="54" t="s">
        <v>19</v>
      </c>
      <c r="E45" s="35">
        <v>3335968272</v>
      </c>
    </row>
    <row r="46" spans="1:5" ht="17.399999999999999" x14ac:dyDescent="0.3">
      <c r="A46" s="30" t="str">
        <f>VLOOKUP(B46,'[1]LISTADO ATM'!$A$2:$C$822,3,0)</f>
        <v>SUR</v>
      </c>
      <c r="B46" s="24">
        <v>766</v>
      </c>
      <c r="C46" s="31" t="str">
        <f>VLOOKUP(B46,'[1]LISTADO ATM'!$A$2:$B$822,2,0)</f>
        <v xml:space="preserve">ATM Oficina Azua II </v>
      </c>
      <c r="D46" s="54" t="s">
        <v>19</v>
      </c>
      <c r="E46" s="19">
        <v>3335969346</v>
      </c>
    </row>
    <row r="47" spans="1:5" ht="17.399999999999999" x14ac:dyDescent="0.3">
      <c r="A47" s="30" t="str">
        <f>VLOOKUP(B47,'[1]LISTADO ATM'!$A$2:$C$822,3,0)</f>
        <v>SUR</v>
      </c>
      <c r="B47" s="24">
        <v>537</v>
      </c>
      <c r="C47" s="31" t="str">
        <f>VLOOKUP(B47,'[1]LISTADO ATM'!$A$2:$B$822,2,0)</f>
        <v xml:space="preserve">ATM Estación Texaco Enriquillo (Barahona) </v>
      </c>
      <c r="D47" s="54" t="s">
        <v>19</v>
      </c>
      <c r="E47" s="35">
        <v>3335969370</v>
      </c>
    </row>
    <row r="48" spans="1:5" ht="17.399999999999999" x14ac:dyDescent="0.3">
      <c r="A48" s="30" t="str">
        <f>VLOOKUP(B48,'[1]LISTADO ATM'!$A$2:$C$822,3,0)</f>
        <v>DISTRITO NACIONAL</v>
      </c>
      <c r="B48" s="24">
        <v>745</v>
      </c>
      <c r="C48" s="31" t="str">
        <f>VLOOKUP(B48,'[1]LISTADO ATM'!$A$2:$B$822,2,0)</f>
        <v xml:space="preserve">ATM Oficina Ave. Duarte </v>
      </c>
      <c r="D48" s="54" t="s">
        <v>19</v>
      </c>
      <c r="E48" s="35">
        <v>3335969509</v>
      </c>
    </row>
    <row r="49" spans="1:5" ht="17.399999999999999" x14ac:dyDescent="0.3">
      <c r="A49" s="18" t="str">
        <f>VLOOKUP(B49,'[1]LISTADO ATM'!$A$2:$C$822,3,0)</f>
        <v>NORTE</v>
      </c>
      <c r="B49" s="58">
        <v>413</v>
      </c>
      <c r="C49" s="19" t="str">
        <f>VLOOKUP(B49,'[1]LISTADO ATM'!$A$2:$B$822,2,0)</f>
        <v xml:space="preserve">ATM UNP Las Galeras Samaná </v>
      </c>
      <c r="D49" s="54" t="s">
        <v>19</v>
      </c>
      <c r="E49" s="35" t="s">
        <v>23</v>
      </c>
    </row>
    <row r="50" spans="1:5" ht="17.399999999999999" x14ac:dyDescent="0.3">
      <c r="A50" s="42" t="str">
        <f>VLOOKUP(B50,'[1]LISTADO ATM'!$A$2:$C$822,3,0)</f>
        <v>DISTRITO NACIONAL</v>
      </c>
      <c r="B50" s="25">
        <v>29</v>
      </c>
      <c r="C50" s="19" t="str">
        <f>VLOOKUP(B50,'[1]LISTADO ATM'!$A$2:$B$822,2,0)</f>
        <v xml:space="preserve">ATM AFP </v>
      </c>
      <c r="D50" s="54" t="s">
        <v>19</v>
      </c>
      <c r="E50" s="19">
        <v>3335970290</v>
      </c>
    </row>
    <row r="51" spans="1:5" ht="17.399999999999999" x14ac:dyDescent="0.3">
      <c r="A51" s="42" t="str">
        <f>VLOOKUP(B51,'[1]LISTADO ATM'!$A$2:$C$822,3,0)</f>
        <v>SUR</v>
      </c>
      <c r="B51" s="25">
        <v>45</v>
      </c>
      <c r="C51" s="19" t="str">
        <f>VLOOKUP(B51,'[1]LISTADO ATM'!$A$2:$B$822,2,0)</f>
        <v xml:space="preserve">ATM Oficina Tamayo </v>
      </c>
      <c r="D51" s="54" t="s">
        <v>19</v>
      </c>
      <c r="E51" s="19">
        <v>3335970188</v>
      </c>
    </row>
    <row r="52" spans="1:5" ht="17.399999999999999" x14ac:dyDescent="0.3">
      <c r="A52" s="42" t="str">
        <f>VLOOKUP(B52,'[1]LISTADO ATM'!$A$2:$C$822,3,0)</f>
        <v>SUR</v>
      </c>
      <c r="B52" s="25">
        <v>750</v>
      </c>
      <c r="C52" s="19" t="str">
        <f>VLOOKUP(B52,'[1]LISTADO ATM'!$A$2:$B$822,2,0)</f>
        <v xml:space="preserve">ATM UNP Duvergé </v>
      </c>
      <c r="D52" s="54" t="s">
        <v>19</v>
      </c>
      <c r="E52" s="19">
        <v>3335970025</v>
      </c>
    </row>
    <row r="53" spans="1:5" ht="17.399999999999999" x14ac:dyDescent="0.3">
      <c r="A53" s="42" t="str">
        <f>VLOOKUP(B53,'[1]LISTADO ATM'!$A$2:$C$822,3,0)</f>
        <v>SUR</v>
      </c>
      <c r="B53" s="25">
        <v>764</v>
      </c>
      <c r="C53" s="19" t="str">
        <f>VLOOKUP(B53,'[1]LISTADO ATM'!$A$2:$B$822,2,0)</f>
        <v xml:space="preserve">ATM Oficina Elías Piña </v>
      </c>
      <c r="D53" s="54" t="s">
        <v>19</v>
      </c>
      <c r="E53" s="19">
        <v>3335970165</v>
      </c>
    </row>
    <row r="54" spans="1:5" ht="17.399999999999999" x14ac:dyDescent="0.3">
      <c r="A54" s="18" t="str">
        <f>VLOOKUP(B54,'[1]LISTADO ATM'!$A$2:$C$822,3,0)</f>
        <v>DISTRITO NACIONAL</v>
      </c>
      <c r="B54" s="25">
        <v>884</v>
      </c>
      <c r="C54" s="19" t="str">
        <f>VLOOKUP(B54,'[1]LISTADO ATM'!$A$2:$B$822,2,0)</f>
        <v xml:space="preserve">ATM UNP Olé Sabana Perdida </v>
      </c>
      <c r="D54" s="54" t="s">
        <v>19</v>
      </c>
      <c r="E54" s="19">
        <v>3335969696</v>
      </c>
    </row>
    <row r="55" spans="1:5" ht="17.399999999999999" x14ac:dyDescent="0.3">
      <c r="A55" s="30" t="str">
        <f>VLOOKUP(B55,'[1]LISTADO ATM'!$A$2:$C$822,3,0)</f>
        <v>DISTRITO NACIONAL</v>
      </c>
      <c r="B55" s="58">
        <v>493</v>
      </c>
      <c r="C55" s="31" t="str">
        <f>VLOOKUP(B55,'[1]LISTADO ATM'!$A$2:$B$822,2,0)</f>
        <v xml:space="preserve">ATM Oficina Haina Occidental II </v>
      </c>
      <c r="D55" s="54" t="s">
        <v>19</v>
      </c>
      <c r="E55" s="19">
        <v>3335969336</v>
      </c>
    </row>
    <row r="56" spans="1:5" ht="17.399999999999999" x14ac:dyDescent="0.3">
      <c r="A56" s="30" t="str">
        <f>VLOOKUP(B56,'[1]LISTADO ATM'!$A$2:$C$822,3,0)</f>
        <v>DISTRITO NACIONAL</v>
      </c>
      <c r="B56" s="58">
        <v>540</v>
      </c>
      <c r="C56" s="31" t="str">
        <f>VLOOKUP(B56,'[1]LISTADO ATM'!$A$2:$B$822,2,0)</f>
        <v xml:space="preserve">ATM Autoservicio Sambil I </v>
      </c>
      <c r="D56" s="54" t="s">
        <v>19</v>
      </c>
      <c r="E56" s="19">
        <v>3335969317</v>
      </c>
    </row>
    <row r="57" spans="1:5" ht="17.399999999999999" x14ac:dyDescent="0.3">
      <c r="A57" s="30" t="str">
        <f>VLOOKUP(B57,'[1]LISTADO ATM'!$A$2:$C$822,3,0)</f>
        <v>SUR</v>
      </c>
      <c r="B57" s="58">
        <v>84</v>
      </c>
      <c r="C57" s="31" t="str">
        <f>VLOOKUP(B57,'[1]LISTADO ATM'!$A$2:$B$822,2,0)</f>
        <v xml:space="preserve">ATM Oficina Multicentro Sirena San Cristóbal </v>
      </c>
      <c r="D57" s="54" t="s">
        <v>19</v>
      </c>
      <c r="E57" s="19">
        <v>3335967242</v>
      </c>
    </row>
    <row r="58" spans="1:5" ht="17.399999999999999" x14ac:dyDescent="0.3">
      <c r="A58" s="30" t="str">
        <f>VLOOKUP(B58,'[1]LISTADO ATM'!$A$2:$C$822,3,0)</f>
        <v>DISTRITO NACIONAL</v>
      </c>
      <c r="B58" s="58">
        <v>194</v>
      </c>
      <c r="C58" s="31" t="str">
        <f>VLOOKUP(B58,'[1]LISTADO ATM'!$A$2:$B$822,2,0)</f>
        <v xml:space="preserve">ATM UNP Pantoja </v>
      </c>
      <c r="D58" s="54" t="s">
        <v>19</v>
      </c>
      <c r="E58" s="19">
        <v>3335969185</v>
      </c>
    </row>
    <row r="59" spans="1:5" ht="17.399999999999999" x14ac:dyDescent="0.3">
      <c r="A59" s="30" t="e">
        <f>VLOOKUP(B59,'[1]LISTADO ATM'!$A$2:$C$822,3,0)</f>
        <v>#N/A</v>
      </c>
      <c r="B59" s="24"/>
      <c r="C59" s="31" t="e">
        <f>VLOOKUP(B59,'[1]LISTADO ATM'!$A$2:$B$822,2,0)</f>
        <v>#N/A</v>
      </c>
      <c r="D59" s="54" t="s">
        <v>19</v>
      </c>
      <c r="E59" s="19"/>
    </row>
    <row r="60" spans="1:5" ht="17.399999999999999" x14ac:dyDescent="0.3">
      <c r="A60" s="30" t="e">
        <f>VLOOKUP(B60,'[1]LISTADO ATM'!$A$2:$C$822,3,0)</f>
        <v>#N/A</v>
      </c>
      <c r="B60" s="24"/>
      <c r="C60" s="31" t="e">
        <f>VLOOKUP(B60,'[1]LISTADO ATM'!$A$2:$B$822,2,0)</f>
        <v>#N/A</v>
      </c>
      <c r="D60" s="54" t="s">
        <v>19</v>
      </c>
      <c r="E60" s="19"/>
    </row>
    <row r="61" spans="1:5" ht="17.399999999999999" x14ac:dyDescent="0.3">
      <c r="A61" s="30" t="e">
        <f>VLOOKUP(B61,'[1]LISTADO ATM'!$A$2:$C$822,3,0)</f>
        <v>#N/A</v>
      </c>
      <c r="B61" s="24"/>
      <c r="C61" s="31" t="e">
        <f>VLOOKUP(B61,'[1]LISTADO ATM'!$A$2:$B$822,2,0)</f>
        <v>#N/A</v>
      </c>
      <c r="D61" s="13"/>
      <c r="E61" s="19"/>
    </row>
    <row r="62" spans="1:5" ht="18" thickBot="1" x14ac:dyDescent="0.35">
      <c r="A62" s="3" t="s">
        <v>11</v>
      </c>
      <c r="B62" s="37">
        <f>COUNT(B9:B61)</f>
        <v>50</v>
      </c>
      <c r="C62" s="73"/>
      <c r="D62" s="74"/>
      <c r="E62" s="75"/>
    </row>
    <row r="63" spans="1:5" x14ac:dyDescent="0.3">
      <c r="B63" s="27"/>
      <c r="E63" s="5"/>
    </row>
    <row r="64" spans="1:5" ht="17.399999999999999" x14ac:dyDescent="0.3">
      <c r="A64" s="70" t="s">
        <v>15</v>
      </c>
      <c r="B64" s="71"/>
      <c r="C64" s="71"/>
      <c r="D64" s="71"/>
      <c r="E64" s="72"/>
    </row>
    <row r="65" spans="1:5" ht="17.399999999999999" x14ac:dyDescent="0.3">
      <c r="A65" s="2" t="s">
        <v>5</v>
      </c>
      <c r="B65" s="2" t="s">
        <v>6</v>
      </c>
      <c r="C65" s="2" t="s">
        <v>7</v>
      </c>
      <c r="D65" s="2" t="s">
        <v>8</v>
      </c>
      <c r="E65" s="10" t="s">
        <v>9</v>
      </c>
    </row>
    <row r="66" spans="1:5" ht="17.399999999999999" x14ac:dyDescent="0.3">
      <c r="A66" s="15" t="str">
        <f>VLOOKUP(B66,'[1]LISTADO ATM'!$A$2:$C$822,3,0)</f>
        <v>DISTRITO NACIONAL</v>
      </c>
      <c r="B66" s="24">
        <v>162</v>
      </c>
      <c r="C66" s="19" t="str">
        <f>VLOOKUP(B66,'[1]LISTADO ATM'!$A$2:$B$822,2,0)</f>
        <v xml:space="preserve">ATM Oficina Tiradentes I </v>
      </c>
      <c r="D66" s="13" t="s">
        <v>18</v>
      </c>
      <c r="E66" s="35">
        <v>3335969253</v>
      </c>
    </row>
    <row r="67" spans="1:5" ht="17.399999999999999" x14ac:dyDescent="0.3">
      <c r="A67" s="15" t="str">
        <f>VLOOKUP(B67,'[1]LISTADO ATM'!$A$2:$C$822,3,0)</f>
        <v>DISTRITO NACIONAL</v>
      </c>
      <c r="B67" s="24">
        <v>979</v>
      </c>
      <c r="C67" s="19" t="str">
        <f>VLOOKUP(B67,'[1]LISTADO ATM'!$A$2:$B$822,2,0)</f>
        <v xml:space="preserve">ATM Oficina Luperón I </v>
      </c>
      <c r="D67" s="13" t="s">
        <v>18</v>
      </c>
      <c r="E67" s="35">
        <v>3335969767</v>
      </c>
    </row>
    <row r="68" spans="1:5" ht="17.399999999999999" x14ac:dyDescent="0.3">
      <c r="A68" s="15" t="str">
        <f>VLOOKUP(B68,'[1]LISTADO ATM'!$A$2:$C$822,3,0)</f>
        <v>DISTRITO NACIONAL</v>
      </c>
      <c r="B68" s="24">
        <v>312</v>
      </c>
      <c r="C68" s="19" t="str">
        <f>VLOOKUP(B68,'[1]LISTADO ATM'!$A$2:$B$822,2,0)</f>
        <v xml:space="preserve">ATM Oficina Tiradentes II (Naco) </v>
      </c>
      <c r="D68" s="13" t="s">
        <v>18</v>
      </c>
      <c r="E68" s="35" t="s">
        <v>60</v>
      </c>
    </row>
    <row r="69" spans="1:5" ht="17.399999999999999" x14ac:dyDescent="0.3">
      <c r="A69" s="15" t="str">
        <f>VLOOKUP(B69,'[1]LISTADO ATM'!$A$2:$C$822,3,0)</f>
        <v>DISTRITO NACIONAL</v>
      </c>
      <c r="B69" s="24">
        <v>976</v>
      </c>
      <c r="C69" s="19" t="str">
        <f>VLOOKUP(B69,'[1]LISTADO ATM'!$A$2:$B$822,2,0)</f>
        <v xml:space="preserve">ATM Oficina Diamond Plaza I </v>
      </c>
      <c r="D69" s="13" t="s">
        <v>18</v>
      </c>
      <c r="E69" s="35">
        <v>3335970100</v>
      </c>
    </row>
    <row r="70" spans="1:5" ht="17.399999999999999" x14ac:dyDescent="0.3">
      <c r="A70" s="15" t="str">
        <f>VLOOKUP(B70,'[1]LISTADO ATM'!$A$2:$C$822,3,0)</f>
        <v>DISTRITO NACIONAL</v>
      </c>
      <c r="B70" s="24">
        <v>946</v>
      </c>
      <c r="C70" s="19" t="str">
        <f>VLOOKUP(B70,'[1]LISTADO ATM'!$A$2:$B$822,2,0)</f>
        <v xml:space="preserve">ATM Oficina Núñez de Cáceres I </v>
      </c>
      <c r="D70" s="13" t="s">
        <v>18</v>
      </c>
      <c r="E70" s="35" t="s">
        <v>61</v>
      </c>
    </row>
    <row r="71" spans="1:5" ht="17.399999999999999" x14ac:dyDescent="0.3">
      <c r="A71" s="18" t="e">
        <f>VLOOKUP(B71,'[1]LISTADO ATM'!$A$2:$C$822,3,0)</f>
        <v>#N/A</v>
      </c>
      <c r="B71" s="24"/>
      <c r="C71" s="39" t="e">
        <f>VLOOKUP(B71,'[1]LISTADO ATM'!$A$2:$B$822,2,0)</f>
        <v>#N/A</v>
      </c>
      <c r="D71" s="13"/>
      <c r="E71" s="19"/>
    </row>
    <row r="72" spans="1:5" ht="18" thickBot="1" x14ac:dyDescent="0.35">
      <c r="A72" s="3" t="s">
        <v>11</v>
      </c>
      <c r="B72" s="37">
        <f>COUNT(B66:B71)</f>
        <v>5</v>
      </c>
      <c r="C72" s="73"/>
      <c r="D72" s="74"/>
      <c r="E72" s="75"/>
    </row>
    <row r="73" spans="1:5" ht="15" thickBot="1" x14ac:dyDescent="0.35">
      <c r="B73" s="27"/>
      <c r="E73" s="5"/>
    </row>
    <row r="74" spans="1:5" ht="18" thickBot="1" x14ac:dyDescent="0.35">
      <c r="A74" s="76" t="s">
        <v>13</v>
      </c>
      <c r="B74" s="77"/>
      <c r="C74" s="77"/>
      <c r="D74" s="77"/>
      <c r="E74" s="78"/>
    </row>
    <row r="75" spans="1:5" ht="17.399999999999999" x14ac:dyDescent="0.3">
      <c r="A75" s="2" t="s">
        <v>5</v>
      </c>
      <c r="B75" s="2" t="s">
        <v>6</v>
      </c>
      <c r="C75" s="2" t="s">
        <v>7</v>
      </c>
      <c r="D75" s="2" t="s">
        <v>8</v>
      </c>
      <c r="E75" s="10" t="s">
        <v>9</v>
      </c>
    </row>
    <row r="76" spans="1:5" ht="17.399999999999999" x14ac:dyDescent="0.3">
      <c r="A76" s="18" t="str">
        <f>VLOOKUP(B76,'[1]LISTADO ATM'!$A$2:$C$822,3,0)</f>
        <v>SUR</v>
      </c>
      <c r="B76" s="25">
        <v>582</v>
      </c>
      <c r="C76" s="31" t="str">
        <f>VLOOKUP(B76,'[1]LISTADO ATM'!$A$2:$B$822,2,0)</f>
        <v>ATM Estación Sabana Yegua</v>
      </c>
      <c r="D76" s="32" t="s">
        <v>10</v>
      </c>
      <c r="E76" s="35">
        <v>3335966086</v>
      </c>
    </row>
    <row r="77" spans="1:5" ht="17.399999999999999" x14ac:dyDescent="0.3">
      <c r="A77" s="18" t="str">
        <f>VLOOKUP(B77,'[1]LISTADO ATM'!$A$2:$C$822,3,0)</f>
        <v>ESTE</v>
      </c>
      <c r="B77" s="25">
        <v>429</v>
      </c>
      <c r="C77" s="31" t="str">
        <f>VLOOKUP(B77,'[1]LISTADO ATM'!$A$2:$B$822,2,0)</f>
        <v xml:space="preserve">ATM Oficina Jumbo La Romana </v>
      </c>
      <c r="D77" s="32" t="s">
        <v>10</v>
      </c>
      <c r="E77" s="35">
        <v>3335967595</v>
      </c>
    </row>
    <row r="78" spans="1:5" ht="17.399999999999999" x14ac:dyDescent="0.3">
      <c r="A78" s="30" t="str">
        <f>VLOOKUP(B78,'[1]LISTADO ATM'!$A$2:$C$822,3,0)</f>
        <v>SUR</v>
      </c>
      <c r="B78" s="25">
        <v>751</v>
      </c>
      <c r="C78" s="31" t="str">
        <f>VLOOKUP(B78,'[1]LISTADO ATM'!$A$2:$B$822,2,0)</f>
        <v>ATM Eco Petroleo Camilo</v>
      </c>
      <c r="D78" s="32" t="s">
        <v>10</v>
      </c>
      <c r="E78" s="19">
        <v>3335968517</v>
      </c>
    </row>
    <row r="79" spans="1:5" ht="17.399999999999999" x14ac:dyDescent="0.3">
      <c r="A79" s="30" t="str">
        <f>VLOOKUP(B79,'[1]LISTADO ATM'!$A$2:$C$822,3,0)</f>
        <v>DISTRITO NACIONAL</v>
      </c>
      <c r="B79" s="24">
        <v>407</v>
      </c>
      <c r="C79" s="31" t="str">
        <f>VLOOKUP(B79,'[1]LISTADO ATM'!$A$2:$B$822,2,0)</f>
        <v xml:space="preserve">ATM Multicentro La Sirena Villa Mella </v>
      </c>
      <c r="D79" s="32" t="s">
        <v>10</v>
      </c>
      <c r="E79" s="19">
        <v>3335969349</v>
      </c>
    </row>
    <row r="80" spans="1:5" ht="17.399999999999999" x14ac:dyDescent="0.3">
      <c r="A80" s="18" t="str">
        <f>VLOOKUP(B80,'[1]LISTADO ATM'!$A$2:$C$822,3,0)</f>
        <v>SUR</v>
      </c>
      <c r="B80" s="25">
        <v>103</v>
      </c>
      <c r="C80" s="19" t="str">
        <f>VLOOKUP(B80,'[1]LISTADO ATM'!$A$2:$B$822,2,0)</f>
        <v xml:space="preserve">ATM Oficina Las Matas de Farfán </v>
      </c>
      <c r="D80" s="40" t="s">
        <v>10</v>
      </c>
      <c r="E80" s="19">
        <v>3335969483</v>
      </c>
    </row>
    <row r="81" spans="1:5" ht="17.399999999999999" x14ac:dyDescent="0.3">
      <c r="A81" s="42" t="str">
        <f>VLOOKUP(B81,'[1]LISTADO ATM'!$A$2:$C$822,3,0)</f>
        <v>NORTE</v>
      </c>
      <c r="B81" s="25">
        <v>142</v>
      </c>
      <c r="C81" s="19" t="str">
        <f>VLOOKUP(B81,'[1]LISTADO ATM'!$A$2:$B$822,2,0)</f>
        <v xml:space="preserve">ATM Centro de Caja Galerías Bonao </v>
      </c>
      <c r="D81" s="40" t="s">
        <v>10</v>
      </c>
      <c r="E81" s="19">
        <v>3335969999</v>
      </c>
    </row>
    <row r="82" spans="1:5" ht="17.399999999999999" x14ac:dyDescent="0.3">
      <c r="A82" s="42" t="str">
        <f>VLOOKUP(B82,'[1]LISTADO ATM'!$A$2:$C$822,3,0)</f>
        <v>ESTE</v>
      </c>
      <c r="B82" s="25">
        <v>268</v>
      </c>
      <c r="C82" s="19" t="str">
        <f>VLOOKUP(B82,'[1]LISTADO ATM'!$A$2:$B$822,2,0)</f>
        <v xml:space="preserve">ATM Autobanco La Altagracia (Higuey) </v>
      </c>
      <c r="D82" s="40" t="s">
        <v>10</v>
      </c>
      <c r="E82" s="19">
        <v>3335970016</v>
      </c>
    </row>
    <row r="83" spans="1:5" ht="17.399999999999999" x14ac:dyDescent="0.3">
      <c r="A83" s="42" t="str">
        <f>VLOOKUP(B83,'[1]LISTADO ATM'!$A$2:$C$822,3,0)</f>
        <v>ESTE</v>
      </c>
      <c r="B83" s="25">
        <v>104</v>
      </c>
      <c r="C83" s="19" t="str">
        <f>VLOOKUP(B83,'[1]LISTADO ATM'!$A$2:$B$822,2,0)</f>
        <v xml:space="preserve">ATM Jumbo Higuey </v>
      </c>
      <c r="D83" s="40" t="s">
        <v>10</v>
      </c>
      <c r="E83" s="19" t="s">
        <v>63</v>
      </c>
    </row>
    <row r="84" spans="1:5" ht="17.399999999999999" x14ac:dyDescent="0.3">
      <c r="A84" s="42" t="str">
        <f>VLOOKUP(B84,'[1]LISTADO ATM'!$A$2:$C$822,3,0)</f>
        <v>DISTRITO NACIONAL</v>
      </c>
      <c r="B84" s="25">
        <v>563</v>
      </c>
      <c r="C84" s="19" t="str">
        <f>VLOOKUP(B84,'[1]LISTADO ATM'!$A$2:$B$822,2,0)</f>
        <v xml:space="preserve">ATM Base Aérea San Isidro </v>
      </c>
      <c r="D84" s="40" t="s">
        <v>10</v>
      </c>
      <c r="E84" s="19" t="s">
        <v>64</v>
      </c>
    </row>
    <row r="85" spans="1:5" ht="17.399999999999999" x14ac:dyDescent="0.3">
      <c r="A85" s="42" t="str">
        <f>VLOOKUP(B85,'[1]LISTADO ATM'!$A$2:$C$822,3,0)</f>
        <v>ESTE</v>
      </c>
      <c r="B85" s="25">
        <v>613</v>
      </c>
      <c r="C85" s="19" t="str">
        <f>VLOOKUP(B85,'[1]LISTADO ATM'!$A$2:$B$822,2,0)</f>
        <v xml:space="preserve">ATM Almacenes Zaglul (La Altagracia) </v>
      </c>
      <c r="D85" s="40" t="s">
        <v>10</v>
      </c>
      <c r="E85" s="19">
        <v>3335970167</v>
      </c>
    </row>
    <row r="86" spans="1:5" ht="17.399999999999999" x14ac:dyDescent="0.3">
      <c r="A86" s="42" t="str">
        <f>VLOOKUP(B86,'[1]LISTADO ATM'!$A$2:$C$822,3,0)</f>
        <v>SUR</v>
      </c>
      <c r="B86" s="25">
        <v>615</v>
      </c>
      <c r="C86" s="19" t="str">
        <f>VLOOKUP(B86,'[1]LISTADO ATM'!$A$2:$B$822,2,0)</f>
        <v xml:space="preserve">ATM Estación Sunix Cabral (Barahona) </v>
      </c>
      <c r="D86" s="40" t="s">
        <v>10</v>
      </c>
      <c r="E86" s="19">
        <v>3335970185</v>
      </c>
    </row>
    <row r="87" spans="1:5" ht="17.399999999999999" x14ac:dyDescent="0.3">
      <c r="A87" s="42" t="str">
        <f>VLOOKUP(B87,'[1]LISTADO ATM'!$A$2:$C$822,3,0)</f>
        <v>NORTE</v>
      </c>
      <c r="B87" s="25">
        <v>632</v>
      </c>
      <c r="C87" s="19" t="str">
        <f>VLOOKUP(B87,'[1]LISTADO ATM'!$A$2:$B$822,2,0)</f>
        <v xml:space="preserve">ATM Autobanco Gurabo </v>
      </c>
      <c r="D87" s="40" t="s">
        <v>10</v>
      </c>
      <c r="E87" s="19">
        <v>3335970189</v>
      </c>
    </row>
    <row r="88" spans="1:5" ht="17.399999999999999" x14ac:dyDescent="0.3">
      <c r="A88" s="42" t="str">
        <f>VLOOKUP(B88,'[1]LISTADO ATM'!$A$2:$C$822,3,0)</f>
        <v>SUR</v>
      </c>
      <c r="B88" s="25">
        <v>584</v>
      </c>
      <c r="C88" s="19" t="str">
        <f>VLOOKUP(B88,'[1]LISTADO ATM'!$A$2:$B$822,2,0)</f>
        <v xml:space="preserve">ATM Oficina San Cristóbal I </v>
      </c>
      <c r="D88" s="40" t="s">
        <v>10</v>
      </c>
      <c r="E88" s="19">
        <v>3335970249</v>
      </c>
    </row>
    <row r="89" spans="1:5" ht="17.399999999999999" x14ac:dyDescent="0.3">
      <c r="A89" s="42" t="str">
        <f>VLOOKUP(B89,'[1]LISTADO ATM'!$A$2:$C$822,3,0)</f>
        <v>ESTE</v>
      </c>
      <c r="B89" s="25">
        <v>772</v>
      </c>
      <c r="C89" s="19" t="str">
        <f>VLOOKUP(B89,'[1]LISTADO ATM'!$A$2:$B$822,2,0)</f>
        <v xml:space="preserve">ATM UNP Yamasá </v>
      </c>
      <c r="D89" s="40" t="s">
        <v>10</v>
      </c>
      <c r="E89" s="19">
        <v>3335970292</v>
      </c>
    </row>
    <row r="90" spans="1:5" ht="17.399999999999999" x14ac:dyDescent="0.3">
      <c r="A90" s="42" t="str">
        <f>VLOOKUP(B90,'[1]LISTADO ATM'!$A$2:$C$822,3,0)</f>
        <v>SUR</v>
      </c>
      <c r="B90" s="25">
        <v>403</v>
      </c>
      <c r="C90" s="19" t="str">
        <f>VLOOKUP(B90,'[1]LISTADO ATM'!$A$2:$B$822,2,0)</f>
        <v xml:space="preserve">ATM Oficina Vicente Noble </v>
      </c>
      <c r="D90" s="40" t="s">
        <v>10</v>
      </c>
      <c r="E90" s="19">
        <v>3335970297</v>
      </c>
    </row>
    <row r="91" spans="1:5" ht="17.399999999999999" x14ac:dyDescent="0.3">
      <c r="A91" s="42" t="str">
        <f>VLOOKUP(B91,'[1]LISTADO ATM'!$A$2:$C$822,3,0)</f>
        <v>DISTRITO NACIONAL</v>
      </c>
      <c r="B91" s="25">
        <v>363</v>
      </c>
      <c r="C91" s="19" t="str">
        <f>VLOOKUP(B91,'[1]LISTADO ATM'!$A$2:$B$822,2,0)</f>
        <v>ATM S/M Bravo Villa Mella</v>
      </c>
      <c r="D91" s="40" t="s">
        <v>10</v>
      </c>
      <c r="E91" s="19">
        <v>3335970334</v>
      </c>
    </row>
    <row r="92" spans="1:5" ht="17.399999999999999" x14ac:dyDescent="0.3">
      <c r="A92" s="42" t="e">
        <f>VLOOKUP(B92,'[1]LISTADO ATM'!$A$2:$C$822,3,0)</f>
        <v>#N/A</v>
      </c>
      <c r="B92" s="25"/>
      <c r="C92" s="19" t="e">
        <f>VLOOKUP(B92,'[1]LISTADO ATM'!$A$2:$B$822,2,0)</f>
        <v>#N/A</v>
      </c>
      <c r="D92" s="55"/>
      <c r="E92" s="19"/>
    </row>
    <row r="93" spans="1:5" ht="17.399999999999999" x14ac:dyDescent="0.3">
      <c r="A93" s="30" t="str">
        <f>VLOOKUP(B93,'[1]LISTADO ATM'!$A$2:$C$822,3,0)</f>
        <v>DISTRITO NACIONAL</v>
      </c>
      <c r="B93" s="24">
        <v>577</v>
      </c>
      <c r="C93" s="31" t="str">
        <f>VLOOKUP(B93,'[1]LISTADO ATM'!$A$2:$B$822,2,0)</f>
        <v xml:space="preserve">ATM Olé Ave. Duarte </v>
      </c>
      <c r="D93" s="32" t="s">
        <v>10</v>
      </c>
      <c r="E93" s="19" t="s">
        <v>65</v>
      </c>
    </row>
    <row r="94" spans="1:5" ht="17.399999999999999" x14ac:dyDescent="0.3">
      <c r="A94" s="30" t="str">
        <f>VLOOKUP(B94,'[1]LISTADO ATM'!$A$2:$C$822,3,0)</f>
        <v>ESTE</v>
      </c>
      <c r="B94" s="24">
        <v>608</v>
      </c>
      <c r="C94" s="31" t="str">
        <f>VLOOKUP(B94,'[1]LISTADO ATM'!$A$2:$B$822,2,0)</f>
        <v xml:space="preserve">ATM Oficina Jumbo (San Pedro) </v>
      </c>
      <c r="D94" s="32" t="s">
        <v>10</v>
      </c>
      <c r="E94" s="19">
        <v>3335970585</v>
      </c>
    </row>
    <row r="95" spans="1:5" ht="17.399999999999999" x14ac:dyDescent="0.3">
      <c r="A95" s="18" t="str">
        <f>VLOOKUP(B95,'[1]LISTADO ATM'!$A$2:$C$822,3,0)</f>
        <v>DISTRITO NACIONAL</v>
      </c>
      <c r="B95" s="25">
        <v>815</v>
      </c>
      <c r="C95" s="19" t="str">
        <f>VLOOKUP(B95,'[1]LISTADO ATM'!$A$2:$B$822,2,0)</f>
        <v xml:space="preserve">ATM Oficina Atalaya del Mar </v>
      </c>
      <c r="D95" s="40" t="s">
        <v>10</v>
      </c>
      <c r="E95" s="19">
        <v>3335970596</v>
      </c>
    </row>
    <row r="96" spans="1:5" ht="17.399999999999999" x14ac:dyDescent="0.3">
      <c r="A96" s="42" t="e">
        <f>VLOOKUP(B96,'[1]LISTADO ATM'!$A$2:$C$822,3,0)</f>
        <v>#N/A</v>
      </c>
      <c r="B96" s="25"/>
      <c r="C96" s="19" t="e">
        <f>VLOOKUP(B96,'[1]LISTADO ATM'!$A$2:$B$822,2,0)</f>
        <v>#N/A</v>
      </c>
      <c r="D96" s="40" t="s">
        <v>10</v>
      </c>
      <c r="E96" s="19"/>
    </row>
    <row r="97" spans="1:5" ht="17.399999999999999" x14ac:dyDescent="0.3">
      <c r="A97" s="42" t="e">
        <f>VLOOKUP(B97,'[1]LISTADO ATM'!$A$2:$C$822,3,0)</f>
        <v>#N/A</v>
      </c>
      <c r="B97" s="25"/>
      <c r="C97" s="19" t="e">
        <f>VLOOKUP(B97,'[1]LISTADO ATM'!$A$2:$B$822,2,0)</f>
        <v>#N/A</v>
      </c>
      <c r="D97" s="40" t="s">
        <v>10</v>
      </c>
      <c r="E97" s="19"/>
    </row>
    <row r="98" spans="1:5" ht="17.399999999999999" x14ac:dyDescent="0.3">
      <c r="A98" s="42" t="e">
        <f>VLOOKUP(B98,'[1]LISTADO ATM'!$A$2:$C$822,3,0)</f>
        <v>#N/A</v>
      </c>
      <c r="B98" s="25"/>
      <c r="C98" s="19" t="e">
        <f>VLOOKUP(B98,'[1]LISTADO ATM'!$A$2:$B$822,2,0)</f>
        <v>#N/A</v>
      </c>
      <c r="D98" s="40" t="s">
        <v>10</v>
      </c>
      <c r="E98" s="19"/>
    </row>
    <row r="99" spans="1:5" ht="17.399999999999999" x14ac:dyDescent="0.3">
      <c r="A99" s="42" t="e">
        <f>VLOOKUP(B99,'[1]LISTADO ATM'!$A$2:$C$822,3,0)</f>
        <v>#N/A</v>
      </c>
      <c r="B99" s="25"/>
      <c r="C99" s="19" t="e">
        <f>VLOOKUP(B99,'[1]LISTADO ATM'!$A$2:$B$822,2,0)</f>
        <v>#N/A</v>
      </c>
      <c r="D99" s="40" t="s">
        <v>10</v>
      </c>
      <c r="E99" s="19"/>
    </row>
    <row r="100" spans="1:5" ht="17.399999999999999" x14ac:dyDescent="0.3">
      <c r="A100" s="30" t="e">
        <f>VLOOKUP(B100,'[1]LISTADO ATM'!$A$2:$C$822,3,0)</f>
        <v>#N/A</v>
      </c>
      <c r="B100" s="24"/>
      <c r="C100" s="31" t="e">
        <f>VLOOKUP(B100,'[1]LISTADO ATM'!$A$2:$B$822,2,0)</f>
        <v>#N/A</v>
      </c>
      <c r="D100" s="32" t="s">
        <v>10</v>
      </c>
      <c r="E100" s="19"/>
    </row>
    <row r="101" spans="1:5" ht="17.399999999999999" x14ac:dyDescent="0.3">
      <c r="A101" s="30" t="e">
        <f>VLOOKUP(B101,'[1]LISTADO ATM'!$A$2:$C$822,3,0)</f>
        <v>#N/A</v>
      </c>
      <c r="B101" s="24"/>
      <c r="C101" s="31" t="e">
        <f>VLOOKUP(B101,'[1]LISTADO ATM'!$A$2:$B$822,2,0)</f>
        <v>#N/A</v>
      </c>
      <c r="D101" s="32" t="s">
        <v>10</v>
      </c>
      <c r="E101" s="19"/>
    </row>
    <row r="102" spans="1:5" ht="17.399999999999999" x14ac:dyDescent="0.3">
      <c r="A102" s="42" t="e">
        <f>VLOOKUP(B102,'[1]LISTADO ATM'!$A$2:$C$822,3,0)</f>
        <v>#N/A</v>
      </c>
      <c r="B102" s="25"/>
      <c r="C102" s="19" t="e">
        <f>VLOOKUP(B102,'[1]LISTADO ATM'!$A$2:$B$822,2,0)</f>
        <v>#N/A</v>
      </c>
      <c r="D102" s="55"/>
      <c r="E102" s="19"/>
    </row>
    <row r="103" spans="1:5" ht="17.399999999999999" x14ac:dyDescent="0.3">
      <c r="A103" s="42" t="e">
        <f>VLOOKUP(B103,'[1]LISTADO ATM'!$A$2:$C$822,3,0)</f>
        <v>#N/A</v>
      </c>
      <c r="B103" s="25"/>
      <c r="C103" s="19" t="e">
        <f>VLOOKUP(B103,'[1]LISTADO ATM'!$A$2:$B$822,2,0)</f>
        <v>#N/A</v>
      </c>
      <c r="D103" s="55"/>
      <c r="E103" s="19"/>
    </row>
    <row r="104" spans="1:5" ht="18" thickBot="1" x14ac:dyDescent="0.35">
      <c r="A104" s="20"/>
      <c r="B104" s="37">
        <f>COUNT(B76:B103)</f>
        <v>19</v>
      </c>
      <c r="C104" s="12"/>
      <c r="D104" s="12"/>
      <c r="E104" s="12"/>
    </row>
    <row r="105" spans="1:5" ht="15" thickBot="1" x14ac:dyDescent="0.35">
      <c r="B105" s="27"/>
      <c r="E105" s="5"/>
    </row>
    <row r="106" spans="1:5" ht="18" thickBot="1" x14ac:dyDescent="0.35">
      <c r="A106" s="76" t="s">
        <v>29</v>
      </c>
      <c r="B106" s="77"/>
      <c r="C106" s="77"/>
      <c r="D106" s="77"/>
      <c r="E106" s="78"/>
    </row>
    <row r="107" spans="1:5" ht="17.399999999999999" x14ac:dyDescent="0.3">
      <c r="A107" s="2" t="s">
        <v>5</v>
      </c>
      <c r="B107" s="2" t="s">
        <v>6</v>
      </c>
      <c r="C107" s="2" t="s">
        <v>7</v>
      </c>
      <c r="D107" s="2" t="s">
        <v>8</v>
      </c>
      <c r="E107" s="10" t="s">
        <v>9</v>
      </c>
    </row>
    <row r="108" spans="1:5" ht="17.399999999999999" x14ac:dyDescent="0.3">
      <c r="A108" s="18" t="str">
        <f>VLOOKUP(B108,'[1]LISTADO ATM'!$A$2:$C$822,3,0)</f>
        <v>SUR</v>
      </c>
      <c r="B108" s="24">
        <v>825</v>
      </c>
      <c r="C108" s="19" t="str">
        <f>VLOOKUP(B108,'[1]LISTADO ATM'!$A$2:$B$822,2,0)</f>
        <v xml:space="preserve">ATM Estacion Eco Cibeles (Las Matas de Farfán) </v>
      </c>
      <c r="D108" s="18" t="s">
        <v>17</v>
      </c>
      <c r="E108" s="35">
        <v>3335966112</v>
      </c>
    </row>
    <row r="109" spans="1:5" ht="17.399999999999999" x14ac:dyDescent="0.3">
      <c r="A109" s="18" t="str">
        <f>VLOOKUP(B109,'[1]LISTADO ATM'!$A$2:$C$822,3,0)</f>
        <v>ESTE</v>
      </c>
      <c r="B109" s="24">
        <v>368</v>
      </c>
      <c r="C109" s="19" t="str">
        <f>VLOOKUP(B109,'[1]LISTADO ATM'!$A$2:$B$822,2,0)</f>
        <v>ATM Ayuntamiento Peralvillo</v>
      </c>
      <c r="D109" s="18" t="s">
        <v>17</v>
      </c>
      <c r="E109" s="35">
        <v>3335965999</v>
      </c>
    </row>
    <row r="110" spans="1:5" ht="17.399999999999999" x14ac:dyDescent="0.3">
      <c r="A110" s="18" t="str">
        <f>VLOOKUP(B110,'[1]LISTADO ATM'!$A$2:$C$822,3,0)</f>
        <v>DISTRITO NACIONAL</v>
      </c>
      <c r="B110" s="24">
        <v>696</v>
      </c>
      <c r="C110" s="19" t="str">
        <f>VLOOKUP(B110,'[1]LISTADO ATM'!$A$2:$B$822,2,0)</f>
        <v>ATM Olé Jacobo Majluta</v>
      </c>
      <c r="D110" s="18" t="s">
        <v>17</v>
      </c>
      <c r="E110" s="35">
        <v>3335969332</v>
      </c>
    </row>
    <row r="111" spans="1:5" ht="17.399999999999999" x14ac:dyDescent="0.3">
      <c r="A111" s="18" t="str">
        <f>VLOOKUP(B111,'[1]LISTADO ATM'!$A$2:$C$822,3,0)</f>
        <v>ESTE</v>
      </c>
      <c r="B111" s="24">
        <v>345</v>
      </c>
      <c r="C111" s="19" t="str">
        <f>VLOOKUP(B111,'[1]LISTADO ATM'!$A$2:$B$822,2,0)</f>
        <v>ATM Ofic. Yamasa II</v>
      </c>
      <c r="D111" s="18" t="s">
        <v>17</v>
      </c>
      <c r="E111" s="35">
        <v>3335970030</v>
      </c>
    </row>
    <row r="112" spans="1:5" ht="17.399999999999999" x14ac:dyDescent="0.3">
      <c r="A112" s="18" t="str">
        <f>VLOOKUP(B112,'[1]LISTADO ATM'!$A$2:$C$822,3,0)</f>
        <v>DISTRITO NACIONAL</v>
      </c>
      <c r="B112" s="24">
        <v>826</v>
      </c>
      <c r="C112" s="19" t="str">
        <f>VLOOKUP(B112,'[1]LISTADO ATM'!$A$2:$B$822,2,0)</f>
        <v xml:space="preserve">ATM Oficina Diamond Plaza II </v>
      </c>
      <c r="D112" s="18" t="s">
        <v>17</v>
      </c>
      <c r="E112" s="35">
        <v>3335970599</v>
      </c>
    </row>
    <row r="113" spans="1:5" ht="17.399999999999999" x14ac:dyDescent="0.3">
      <c r="A113" s="18" t="str">
        <f>VLOOKUP(B113,'[1]LISTADO ATM'!$A$2:$C$822,3,0)</f>
        <v>DISTRITO NACIONAL</v>
      </c>
      <c r="B113" s="24">
        <v>932</v>
      </c>
      <c r="C113" s="19" t="str">
        <f>VLOOKUP(B113,'[1]LISTADO ATM'!$A$2:$B$822,2,0)</f>
        <v xml:space="preserve">ATM Banco Agrícola </v>
      </c>
      <c r="D113" s="18" t="s">
        <v>17</v>
      </c>
      <c r="E113" s="35" t="s">
        <v>66</v>
      </c>
    </row>
    <row r="114" spans="1:5" ht="17.399999999999999" x14ac:dyDescent="0.3">
      <c r="A114" s="18" t="e">
        <f>VLOOKUP(B114,'[1]LISTADO ATM'!$A$2:$C$822,3,0)</f>
        <v>#N/A</v>
      </c>
      <c r="B114" s="24"/>
      <c r="C114" s="19" t="e">
        <f>VLOOKUP(B114,'[1]LISTADO ATM'!$A$2:$B$822,2,0)</f>
        <v>#N/A</v>
      </c>
      <c r="D114" s="56"/>
      <c r="E114" s="35"/>
    </row>
    <row r="115" spans="1:5" ht="17.399999999999999" x14ac:dyDescent="0.3">
      <c r="A115" s="18" t="e">
        <f>VLOOKUP(B115,'[1]LISTADO ATM'!$A$2:$C$822,3,0)</f>
        <v>#N/A</v>
      </c>
      <c r="B115" s="24"/>
      <c r="C115" s="19" t="e">
        <f>VLOOKUP(B115,'[1]LISTADO ATM'!$A$2:$B$822,2,0)</f>
        <v>#N/A</v>
      </c>
      <c r="D115" s="56"/>
      <c r="E115" s="35"/>
    </row>
    <row r="116" spans="1:5" ht="18" thickBot="1" x14ac:dyDescent="0.35">
      <c r="A116" s="20" t="s">
        <v>11</v>
      </c>
      <c r="B116" s="37">
        <f>COUNT(B108:B113)</f>
        <v>6</v>
      </c>
      <c r="C116" s="12"/>
      <c r="D116" s="12"/>
      <c r="E116" s="12"/>
    </row>
    <row r="117" spans="1:5" ht="15" thickBot="1" x14ac:dyDescent="0.35">
      <c r="B117" s="27"/>
      <c r="E117" s="5"/>
    </row>
    <row r="118" spans="1:5" ht="17.399999999999999" x14ac:dyDescent="0.3">
      <c r="A118" s="83" t="s">
        <v>21</v>
      </c>
      <c r="B118" s="84"/>
      <c r="C118" s="84"/>
      <c r="D118" s="84"/>
      <c r="E118" s="85"/>
    </row>
    <row r="119" spans="1:5" ht="17.399999999999999" x14ac:dyDescent="0.3">
      <c r="A119" s="2" t="s">
        <v>5</v>
      </c>
      <c r="B119" s="2" t="s">
        <v>6</v>
      </c>
      <c r="C119" s="4" t="s">
        <v>7</v>
      </c>
      <c r="D119" s="14" t="s">
        <v>8</v>
      </c>
      <c r="E119" s="10" t="s">
        <v>9</v>
      </c>
    </row>
    <row r="120" spans="1:5" ht="17.399999999999999" x14ac:dyDescent="0.3">
      <c r="A120" s="15" t="str">
        <f>VLOOKUP(B120,'[1]LISTADO ATM'!$A$2:$C$822,3,0)</f>
        <v>DISTRITO NACIONAL</v>
      </c>
      <c r="B120" s="25">
        <v>113</v>
      </c>
      <c r="C120" s="19" t="str">
        <f>VLOOKUP(B120,'[1]LISTADO ATM'!$A$2:$B$822,2,0)</f>
        <v xml:space="preserve">ATM Autoservicio Atalaya del Mar </v>
      </c>
      <c r="D120" s="25" t="s">
        <v>26</v>
      </c>
      <c r="E120" s="35">
        <v>3335969353</v>
      </c>
    </row>
    <row r="121" spans="1:5" ht="17.399999999999999" x14ac:dyDescent="0.3">
      <c r="A121" s="15" t="str">
        <f>VLOOKUP(B121,'[1]LISTADO ATM'!$A$2:$C$822,3,0)</f>
        <v>ESTE</v>
      </c>
      <c r="B121" s="24">
        <v>330</v>
      </c>
      <c r="C121" s="19" t="str">
        <f>VLOOKUP(B121,'[1]LISTADO ATM'!$A$2:$B$822,2,0)</f>
        <v xml:space="preserve">ATM Oficina Boulevard (Higuey) </v>
      </c>
      <c r="D121" s="53" t="s">
        <v>59</v>
      </c>
      <c r="E121" s="35" t="s">
        <v>58</v>
      </c>
    </row>
    <row r="122" spans="1:5" ht="17.399999999999999" x14ac:dyDescent="0.3">
      <c r="A122" s="15" t="str">
        <f>VLOOKUP(B122,'[1]LISTADO ATM'!$A$2:$C$822,3,0)</f>
        <v>DISTRITO NACIONAL</v>
      </c>
      <c r="B122" s="24">
        <v>32</v>
      </c>
      <c r="C122" s="19" t="str">
        <f>VLOOKUP(B122,'[1]LISTADO ATM'!$A$2:$B$822,2,0)</f>
        <v xml:space="preserve">ATM Oficina San Martín II </v>
      </c>
      <c r="D122" s="25" t="s">
        <v>26</v>
      </c>
      <c r="E122" s="35">
        <v>3335970509</v>
      </c>
    </row>
    <row r="123" spans="1:5" ht="17.399999999999999" x14ac:dyDescent="0.3">
      <c r="A123" s="15" t="str">
        <f>VLOOKUP(B123,'[1]LISTADO ATM'!$A$2:$C$822,3,0)</f>
        <v>DISTRITO NACIONAL</v>
      </c>
      <c r="B123" s="24">
        <v>628</v>
      </c>
      <c r="C123" s="19" t="str">
        <f>VLOOKUP(B123,'[1]LISTADO ATM'!$A$2:$B$822,2,0)</f>
        <v xml:space="preserve">ATM Autobanco San Isidro </v>
      </c>
      <c r="D123" s="25" t="s">
        <v>26</v>
      </c>
      <c r="E123" s="35">
        <v>3335970520</v>
      </c>
    </row>
    <row r="124" spans="1:5" ht="17.399999999999999" x14ac:dyDescent="0.3">
      <c r="A124" s="15" t="str">
        <f>VLOOKUP(B124,'[1]LISTADO ATM'!$A$2:$C$822,3,0)</f>
        <v>NORTE</v>
      </c>
      <c r="B124" s="24">
        <v>388</v>
      </c>
      <c r="C124" s="19" t="str">
        <f>VLOOKUP(B124,'[1]LISTADO ATM'!$A$2:$B$822,2,0)</f>
        <v xml:space="preserve">ATM Multicentro La Sirena Puerto Plata </v>
      </c>
      <c r="D124" s="25" t="s">
        <v>26</v>
      </c>
      <c r="E124" s="35" t="s">
        <v>25</v>
      </c>
    </row>
    <row r="125" spans="1:5" ht="17.399999999999999" x14ac:dyDescent="0.3">
      <c r="A125" s="15" t="e">
        <f>VLOOKUP(B125,'[1]LISTADO ATM'!$A$2:$C$822,3,0)</f>
        <v>#N/A</v>
      </c>
      <c r="B125" s="24"/>
      <c r="C125" s="19" t="e">
        <f>VLOOKUP(B125,'[1]LISTADO ATM'!$A$2:$B$822,2,0)</f>
        <v>#N/A</v>
      </c>
      <c r="D125" s="57"/>
      <c r="E125" s="35"/>
    </row>
    <row r="126" spans="1:5" ht="17.399999999999999" x14ac:dyDescent="0.3">
      <c r="A126" s="15" t="e">
        <f>VLOOKUP(B126,'[1]LISTADO ATM'!$A$2:$C$822,3,0)</f>
        <v>#N/A</v>
      </c>
      <c r="B126" s="58"/>
      <c r="C126" s="19" t="e">
        <f>VLOOKUP(B126,'[1]LISTADO ATM'!$A$2:$B$822,2,0)</f>
        <v>#N/A</v>
      </c>
      <c r="D126" s="57"/>
      <c r="E126" s="35"/>
    </row>
    <row r="127" spans="1:5" ht="17.399999999999999" x14ac:dyDescent="0.3">
      <c r="A127" s="15" t="e">
        <f>VLOOKUP(B127,'[1]LISTADO ATM'!$A$2:$C$822,3,0)</f>
        <v>#N/A</v>
      </c>
      <c r="B127" s="58"/>
      <c r="C127" s="19" t="e">
        <f>VLOOKUP(B127,'[1]LISTADO ATM'!$A$2:$B$822,2,0)</f>
        <v>#N/A</v>
      </c>
      <c r="D127" s="57"/>
      <c r="E127" s="35"/>
    </row>
    <row r="128" spans="1:5" ht="17.399999999999999" x14ac:dyDescent="0.3">
      <c r="A128" s="15" t="e">
        <f>VLOOKUP(B128,'[1]LISTADO ATM'!$A$2:$C$822,3,0)</f>
        <v>#N/A</v>
      </c>
      <c r="B128" s="58"/>
      <c r="C128" s="19" t="e">
        <f>VLOOKUP(B128,'[1]LISTADO ATM'!$A$2:$B$822,2,0)</f>
        <v>#N/A</v>
      </c>
      <c r="D128" s="57"/>
      <c r="E128" s="35"/>
    </row>
    <row r="129" spans="1:5" ht="17.399999999999999" x14ac:dyDescent="0.3">
      <c r="A129" s="15" t="e">
        <f>VLOOKUP(B129,'[1]LISTADO ATM'!$A$2:$C$822,3,0)</f>
        <v>#N/A</v>
      </c>
      <c r="B129" s="58"/>
      <c r="C129" s="19" t="e">
        <f>VLOOKUP(B129,'[1]LISTADO ATM'!$A$2:$B$822,2,0)</f>
        <v>#N/A</v>
      </c>
      <c r="D129" s="57"/>
      <c r="E129" s="35"/>
    </row>
    <row r="130" spans="1:5" ht="17.399999999999999" x14ac:dyDescent="0.3">
      <c r="A130" s="15" t="e">
        <f>VLOOKUP(B130,'[1]LISTADO ATM'!$A$2:$C$822,3,0)</f>
        <v>#N/A</v>
      </c>
      <c r="B130" s="58"/>
      <c r="C130" s="19" t="e">
        <f>VLOOKUP(B130,'[1]LISTADO ATM'!$A$2:$B$822,2,0)</f>
        <v>#N/A</v>
      </c>
      <c r="D130" s="57"/>
      <c r="E130" s="35"/>
    </row>
    <row r="131" spans="1:5" ht="17.399999999999999" x14ac:dyDescent="0.3">
      <c r="A131" s="15" t="e">
        <f>VLOOKUP(B131,'[1]LISTADO ATM'!$A$2:$C$822,3,0)</f>
        <v>#N/A</v>
      </c>
      <c r="B131" s="58"/>
      <c r="C131" s="19" t="e">
        <f>VLOOKUP(B131,'[1]LISTADO ATM'!$A$2:$B$822,2,0)</f>
        <v>#N/A</v>
      </c>
      <c r="D131" s="57"/>
      <c r="E131" s="35"/>
    </row>
    <row r="132" spans="1:5" ht="17.399999999999999" x14ac:dyDescent="0.3">
      <c r="A132" s="15" t="e">
        <f>VLOOKUP(B132,'[1]LISTADO ATM'!$A$2:$C$822,3,0)</f>
        <v>#N/A</v>
      </c>
      <c r="B132" s="58"/>
      <c r="C132" s="19" t="e">
        <f>VLOOKUP(B132,'[1]LISTADO ATM'!$A$2:$B$822,2,0)</f>
        <v>#N/A</v>
      </c>
      <c r="D132" s="57"/>
      <c r="E132" s="35"/>
    </row>
    <row r="133" spans="1:5" ht="17.399999999999999" x14ac:dyDescent="0.3">
      <c r="A133" s="15" t="e">
        <f>VLOOKUP(B133,'[1]LISTADO ATM'!$A$2:$C$822,3,0)</f>
        <v>#N/A</v>
      </c>
      <c r="B133" s="58"/>
      <c r="C133" s="19" t="e">
        <f>VLOOKUP(B133,'[1]LISTADO ATM'!$A$2:$B$822,2,0)</f>
        <v>#N/A</v>
      </c>
      <c r="D133" s="57"/>
      <c r="E133" s="35"/>
    </row>
    <row r="134" spans="1:5" ht="17.399999999999999" x14ac:dyDescent="0.3">
      <c r="A134" s="15" t="e">
        <f>VLOOKUP(B134,'[1]LISTADO ATM'!$A$2:$C$822,3,0)</f>
        <v>#N/A</v>
      </c>
      <c r="B134" s="58"/>
      <c r="C134" s="19" t="e">
        <f>VLOOKUP(B134,'[1]LISTADO ATM'!$A$2:$B$822,2,0)</f>
        <v>#N/A</v>
      </c>
      <c r="D134" s="57"/>
      <c r="E134" s="35"/>
    </row>
    <row r="135" spans="1:5" ht="18" thickBot="1" x14ac:dyDescent="0.35">
      <c r="A135" s="20" t="s">
        <v>11</v>
      </c>
      <c r="B135" s="37">
        <f>COUNT(B120:B125)</f>
        <v>5</v>
      </c>
      <c r="C135" s="12"/>
      <c r="D135" s="12"/>
      <c r="E135" s="12"/>
    </row>
    <row r="136" spans="1:5" ht="15" thickBot="1" x14ac:dyDescent="0.35">
      <c r="B136" s="27"/>
      <c r="E136" s="5"/>
    </row>
    <row r="137" spans="1:5" ht="18" thickBot="1" x14ac:dyDescent="0.35">
      <c r="A137" s="81" t="s">
        <v>12</v>
      </c>
      <c r="B137" s="82"/>
      <c r="C137" t="s">
        <v>16</v>
      </c>
      <c r="D137" s="5"/>
      <c r="E137" s="5"/>
    </row>
    <row r="138" spans="1:5" ht="18" thickBot="1" x14ac:dyDescent="0.35">
      <c r="A138" s="22">
        <f>+B104+B116+B135</f>
        <v>30</v>
      </c>
      <c r="B138" s="28"/>
    </row>
    <row r="139" spans="1:5" ht="15" thickBot="1" x14ac:dyDescent="0.35">
      <c r="B139" s="27"/>
      <c r="E139" s="5"/>
    </row>
    <row r="140" spans="1:5" ht="18" thickBot="1" x14ac:dyDescent="0.35">
      <c r="A140" s="76" t="s">
        <v>14</v>
      </c>
      <c r="B140" s="77"/>
      <c r="C140" s="77"/>
      <c r="D140" s="77"/>
      <c r="E140" s="78"/>
    </row>
    <row r="141" spans="1:5" ht="17.399999999999999" x14ac:dyDescent="0.3">
      <c r="A141" s="6" t="s">
        <v>5</v>
      </c>
      <c r="B141" s="10" t="s">
        <v>6</v>
      </c>
      <c r="C141" s="4" t="s">
        <v>7</v>
      </c>
      <c r="D141" s="79" t="s">
        <v>8</v>
      </c>
      <c r="E141" s="80"/>
    </row>
    <row r="142" spans="1:5" ht="17.399999999999999" x14ac:dyDescent="0.3">
      <c r="A142" s="30" t="str">
        <f>VLOOKUP(B142,'[1]LISTADO ATM'!$A$2:$C$822,3,0)</f>
        <v>DISTRITO NACIONAL</v>
      </c>
      <c r="B142" s="24">
        <v>449</v>
      </c>
      <c r="C142" s="18" t="str">
        <f>VLOOKUP(B142,'[1]LISTADO ATM'!$A$2:$B$822,2,0)</f>
        <v>ATM Autobanco Lope de Vega II</v>
      </c>
      <c r="D142" s="62" t="s">
        <v>28</v>
      </c>
      <c r="E142" s="63"/>
    </row>
    <row r="143" spans="1:5" ht="17.399999999999999" x14ac:dyDescent="0.3">
      <c r="A143" s="30" t="str">
        <f>VLOOKUP(B143,'[1]LISTADO ATM'!$A$2:$C$822,3,0)</f>
        <v>DISTRITO NACIONAL</v>
      </c>
      <c r="B143" s="24">
        <v>671</v>
      </c>
      <c r="C143" s="30" t="str">
        <f>VLOOKUP(B143,'[1]LISTADO ATM'!$A$2:$B$822,2,0)</f>
        <v>ATM Ayuntamiento Sto. Dgo. Norte</v>
      </c>
      <c r="D143" s="60" t="s">
        <v>20</v>
      </c>
      <c r="E143" s="61"/>
    </row>
    <row r="144" spans="1:5" ht="17.399999999999999" x14ac:dyDescent="0.3">
      <c r="A144" s="30" t="str">
        <f>VLOOKUP(B144,'[1]LISTADO ATM'!$A$2:$C$822,3,0)</f>
        <v>DISTRITO NACIONAL</v>
      </c>
      <c r="B144" s="24">
        <v>628</v>
      </c>
      <c r="C144" s="30" t="str">
        <f>VLOOKUP(B144,'[1]LISTADO ATM'!$A$2:$B$822,2,0)</f>
        <v xml:space="preserve">ATM Autobanco San Isidro </v>
      </c>
      <c r="D144" s="60" t="s">
        <v>20</v>
      </c>
      <c r="E144" s="61"/>
    </row>
    <row r="145" spans="1:5" ht="17.399999999999999" x14ac:dyDescent="0.3">
      <c r="A145" s="18" t="str">
        <f>VLOOKUP(B145,'[1]LISTADO ATM'!$A$2:$C$822,3,0)</f>
        <v>NORTE</v>
      </c>
      <c r="B145" s="24">
        <v>140</v>
      </c>
      <c r="C145" s="18" t="str">
        <f>VLOOKUP(B145,'[1]LISTADO ATM'!$A$2:$B$822,2,0)</f>
        <v>ATM Hospital San Vicente de Paul (SFM.)</v>
      </c>
      <c r="D145" s="59" t="s">
        <v>20</v>
      </c>
      <c r="E145" s="59"/>
    </row>
    <row r="146" spans="1:5" ht="17.399999999999999" x14ac:dyDescent="0.3">
      <c r="A146" s="18" t="str">
        <f>VLOOKUP(B146,'[1]LISTADO ATM'!$A$2:$C$822,3,0)</f>
        <v>NORTE</v>
      </c>
      <c r="B146" s="24">
        <v>151</v>
      </c>
      <c r="C146" s="18" t="str">
        <f>VLOOKUP(B146,'[1]LISTADO ATM'!$A$2:$B$822,2,0)</f>
        <v xml:space="preserve">ATM Oficina Nagua </v>
      </c>
      <c r="D146" s="59" t="s">
        <v>20</v>
      </c>
      <c r="E146" s="59"/>
    </row>
    <row r="147" spans="1:5" ht="17.399999999999999" x14ac:dyDescent="0.3">
      <c r="A147" s="18" t="str">
        <f>VLOOKUP(B147,'[1]LISTADO ATM'!$A$2:$C$822,3,0)</f>
        <v>NORTE</v>
      </c>
      <c r="B147" s="24">
        <v>299</v>
      </c>
      <c r="C147" s="18" t="str">
        <f>VLOOKUP(B147,'[1]LISTADO ATM'!$A$2:$B$822,2,0)</f>
        <v xml:space="preserve">ATM S/M Aprezio Cotui </v>
      </c>
      <c r="D147" s="59" t="s">
        <v>20</v>
      </c>
      <c r="E147" s="59"/>
    </row>
    <row r="148" spans="1:5" ht="17.399999999999999" x14ac:dyDescent="0.3">
      <c r="A148" s="18" t="str">
        <f>VLOOKUP(B148,'[1]LISTADO ATM'!$A$2:$C$822,3,0)</f>
        <v>NORTE</v>
      </c>
      <c r="B148" s="24">
        <v>809</v>
      </c>
      <c r="C148" s="18" t="str">
        <f>VLOOKUP(B148,'[1]LISTADO ATM'!$A$2:$B$822,2,0)</f>
        <v>ATM Yoma (Cotuí)</v>
      </c>
      <c r="D148" s="59" t="s">
        <v>20</v>
      </c>
      <c r="E148" s="59"/>
    </row>
    <row r="149" spans="1:5" ht="17.399999999999999" x14ac:dyDescent="0.3">
      <c r="A149" s="18" t="str">
        <f>VLOOKUP(B149,'[1]LISTADO ATM'!$A$2:$C$822,3,0)</f>
        <v>SUR</v>
      </c>
      <c r="B149" s="24">
        <v>6</v>
      </c>
      <c r="C149" s="18" t="str">
        <f>VLOOKUP(B149,'[1]LISTADO ATM'!$A$2:$B$822,2,0)</f>
        <v xml:space="preserve">ATM Plaza WAO San Juan </v>
      </c>
      <c r="D149" s="62" t="s">
        <v>28</v>
      </c>
      <c r="E149" s="63"/>
    </row>
    <row r="150" spans="1:5" ht="17.399999999999999" x14ac:dyDescent="0.3">
      <c r="A150" s="18" t="str">
        <f>VLOOKUP(B150,'[1]LISTADO ATM'!$A$2:$C$822,3,0)</f>
        <v>DISTRITO NACIONAL</v>
      </c>
      <c r="B150" s="24">
        <v>24</v>
      </c>
      <c r="C150" s="18" t="str">
        <f>VLOOKUP(B150,'[1]LISTADO ATM'!$A$2:$B$822,2,0)</f>
        <v xml:space="preserve">ATM Oficina Eusebio Manzueta </v>
      </c>
      <c r="D150" s="59" t="s">
        <v>20</v>
      </c>
      <c r="E150" s="59"/>
    </row>
    <row r="151" spans="1:5" ht="17.399999999999999" x14ac:dyDescent="0.3">
      <c r="A151" s="18" t="str">
        <f>VLOOKUP(B151,'[1]LISTADO ATM'!$A$2:$C$822,3,0)</f>
        <v>ESTE</v>
      </c>
      <c r="B151" s="24">
        <v>114</v>
      </c>
      <c r="C151" s="18" t="str">
        <f>VLOOKUP(B151,'[1]LISTADO ATM'!$A$2:$B$822,2,0)</f>
        <v xml:space="preserve">ATM Oficina Hato Mayor </v>
      </c>
      <c r="D151" s="59" t="s">
        <v>20</v>
      </c>
      <c r="E151" s="59"/>
    </row>
    <row r="152" spans="1:5" ht="17.399999999999999" x14ac:dyDescent="0.3">
      <c r="A152" s="18" t="str">
        <f>VLOOKUP(B152,'[1]LISTADO ATM'!$A$2:$C$822,3,0)</f>
        <v>NORTE</v>
      </c>
      <c r="B152" s="24">
        <v>266</v>
      </c>
      <c r="C152" s="18" t="str">
        <f>VLOOKUP(B152,'[1]LISTADO ATM'!$A$2:$B$822,2,0)</f>
        <v xml:space="preserve">ATM Oficina Villa Francisca </v>
      </c>
      <c r="D152" s="62" t="s">
        <v>28</v>
      </c>
      <c r="E152" s="63"/>
    </row>
    <row r="153" spans="1:5" ht="17.399999999999999" x14ac:dyDescent="0.3">
      <c r="A153" s="18" t="str">
        <f>VLOOKUP(B153,'[1]LISTADO ATM'!$A$2:$C$822,3,0)</f>
        <v>DISTRITO NACIONAL</v>
      </c>
      <c r="B153" s="24">
        <v>438</v>
      </c>
      <c r="C153" s="18" t="str">
        <f>VLOOKUP(B153,'[1]LISTADO ATM'!$A$2:$B$822,2,0)</f>
        <v xml:space="preserve">ATM Autobanco Torre IV </v>
      </c>
      <c r="D153" s="62" t="s">
        <v>28</v>
      </c>
      <c r="E153" s="63"/>
    </row>
    <row r="154" spans="1:5" ht="17.399999999999999" x14ac:dyDescent="0.3">
      <c r="A154" s="18" t="str">
        <f>VLOOKUP(B154,'[1]LISTADO ATM'!$A$2:$C$822,3,0)</f>
        <v>NORTE</v>
      </c>
      <c r="B154" s="58">
        <v>532</v>
      </c>
      <c r="C154" s="18" t="str">
        <f>VLOOKUP(B154,'[1]LISTADO ATM'!$A$2:$B$822,2,0)</f>
        <v xml:space="preserve">ATM UNP Guanábano (Moca) </v>
      </c>
      <c r="D154" s="59" t="s">
        <v>20</v>
      </c>
      <c r="E154" s="59"/>
    </row>
    <row r="155" spans="1:5" ht="17.399999999999999" x14ac:dyDescent="0.3">
      <c r="A155" s="18" t="str">
        <f>VLOOKUP(B155,'[1]LISTADO ATM'!$A$2:$C$822,3,0)</f>
        <v>DISTRITO NACIONAL</v>
      </c>
      <c r="B155" s="58">
        <v>708</v>
      </c>
      <c r="C155" s="18" t="str">
        <f>VLOOKUP(B155,'[1]LISTADO ATM'!$A$2:$B$822,2,0)</f>
        <v xml:space="preserve">ATM El Vestir De Hoy </v>
      </c>
      <c r="D155" s="59" t="s">
        <v>20</v>
      </c>
      <c r="E155" s="59"/>
    </row>
    <row r="156" spans="1:5" ht="17.399999999999999" x14ac:dyDescent="0.3">
      <c r="A156" s="18" t="str">
        <f>VLOOKUP(B156,'[1]LISTADO ATM'!$A$2:$C$822,3,0)</f>
        <v>NORTE</v>
      </c>
      <c r="B156" s="58">
        <v>869</v>
      </c>
      <c r="C156" s="18" t="str">
        <f>VLOOKUP(B156,'[1]LISTADO ATM'!$A$2:$B$822,2,0)</f>
        <v xml:space="preserve">ATM Estación Isla La Cueva (Cotuí) </v>
      </c>
      <c r="D156" s="62" t="s">
        <v>28</v>
      </c>
      <c r="E156" s="63"/>
    </row>
    <row r="157" spans="1:5" ht="17.399999999999999" x14ac:dyDescent="0.3">
      <c r="A157" s="18" t="str">
        <f>VLOOKUP(B157,'[1]LISTADO ATM'!$A$2:$C$822,3,0)</f>
        <v>SUR</v>
      </c>
      <c r="B157" s="58">
        <v>871</v>
      </c>
      <c r="C157" s="18" t="str">
        <f>VLOOKUP(B157,'[1]LISTADO ATM'!$A$2:$B$822,2,0)</f>
        <v>ATM Plaza Cultural San Juan</v>
      </c>
      <c r="D157" s="62" t="s">
        <v>28</v>
      </c>
      <c r="E157" s="63"/>
    </row>
    <row r="158" spans="1:5" ht="17.399999999999999" x14ac:dyDescent="0.3">
      <c r="A158" s="18" t="str">
        <f>VLOOKUP(B158,'[1]LISTADO ATM'!$A$2:$C$822,3,0)</f>
        <v>DISTRITO NACIONAL</v>
      </c>
      <c r="B158" s="58">
        <v>974</v>
      </c>
      <c r="C158" s="18" t="str">
        <f>VLOOKUP(B158,'[1]LISTADO ATM'!$A$2:$B$822,2,0)</f>
        <v xml:space="preserve">ATM S/M Nacional Ave. Lope de Vega </v>
      </c>
      <c r="D158" s="59" t="s">
        <v>20</v>
      </c>
      <c r="E158" s="59"/>
    </row>
    <row r="159" spans="1:5" ht="17.399999999999999" x14ac:dyDescent="0.3">
      <c r="A159" s="18" t="e">
        <f>VLOOKUP(B159,'[1]LISTADO ATM'!$A$2:$C$822,3,0)</f>
        <v>#N/A</v>
      </c>
      <c r="B159" s="58"/>
      <c r="C159" s="18" t="e">
        <f>VLOOKUP(B159,'[1]LISTADO ATM'!$A$2:$B$822,2,0)</f>
        <v>#N/A</v>
      </c>
      <c r="D159" s="58"/>
      <c r="E159" s="58"/>
    </row>
    <row r="160" spans="1:5" ht="17.399999999999999" x14ac:dyDescent="0.3">
      <c r="A160" s="18" t="e">
        <f>VLOOKUP(B160,'[1]LISTADO ATM'!$A$2:$C$822,3,0)</f>
        <v>#N/A</v>
      </c>
      <c r="B160" s="58"/>
      <c r="C160" s="18" t="e">
        <f>VLOOKUP(B160,'[1]LISTADO ATM'!$A$2:$B$822,2,0)</f>
        <v>#N/A</v>
      </c>
      <c r="D160" s="58"/>
      <c r="E160" s="58"/>
    </row>
    <row r="161" spans="1:5" ht="18" thickBot="1" x14ac:dyDescent="0.35">
      <c r="A161" s="20" t="s">
        <v>11</v>
      </c>
      <c r="B161" s="37">
        <f>COUNT(B142:B160)</f>
        <v>17</v>
      </c>
      <c r="C161" s="33"/>
      <c r="D161" s="33"/>
      <c r="E161" s="38"/>
    </row>
  </sheetData>
  <mergeCells count="29">
    <mergeCell ref="D156:E156"/>
    <mergeCell ref="D157:E157"/>
    <mergeCell ref="D158:E158"/>
    <mergeCell ref="D151:E151"/>
    <mergeCell ref="D152:E152"/>
    <mergeCell ref="D153:E153"/>
    <mergeCell ref="D154:E154"/>
    <mergeCell ref="D155:E155"/>
    <mergeCell ref="D143:E143"/>
    <mergeCell ref="D144:E144"/>
    <mergeCell ref="D142:E142"/>
    <mergeCell ref="A1:E1"/>
    <mergeCell ref="A2:E2"/>
    <mergeCell ref="A7:E7"/>
    <mergeCell ref="C62:E62"/>
    <mergeCell ref="A64:E64"/>
    <mergeCell ref="C72:E72"/>
    <mergeCell ref="A74:E74"/>
    <mergeCell ref="D141:E141"/>
    <mergeCell ref="A140:E140"/>
    <mergeCell ref="A137:B137"/>
    <mergeCell ref="A118:E118"/>
    <mergeCell ref="A106:E106"/>
    <mergeCell ref="D148:E148"/>
    <mergeCell ref="D149:E149"/>
    <mergeCell ref="D150:E150"/>
    <mergeCell ref="D145:E145"/>
    <mergeCell ref="D146:E146"/>
    <mergeCell ref="D147:E147"/>
  </mergeCells>
  <phoneticPr fontId="10" type="noConversion"/>
  <conditionalFormatting sqref="B161:B1048576 B135:B153 B1:B48 B59:B125">
    <cfRule type="duplicateValues" dxfId="88" priority="75"/>
    <cfRule type="duplicateValues" dxfId="87" priority="76"/>
  </conditionalFormatting>
  <conditionalFormatting sqref="B161:B1048576 B135:B153 B120:B125 B1:B7 B9:B48 B66:B74 B59:B64 B76:B106 B108:B118">
    <cfRule type="duplicateValues" dxfId="86" priority="2579"/>
  </conditionalFormatting>
  <conditionalFormatting sqref="B126">
    <cfRule type="duplicateValues" dxfId="85" priority="72"/>
    <cfRule type="duplicateValues" dxfId="84" priority="73"/>
  </conditionalFormatting>
  <conditionalFormatting sqref="B126">
    <cfRule type="duplicateValues" dxfId="83" priority="74"/>
  </conditionalFormatting>
  <conditionalFormatting sqref="B127:B128">
    <cfRule type="duplicateValues" dxfId="82" priority="69"/>
    <cfRule type="duplicateValues" dxfId="81" priority="70"/>
  </conditionalFormatting>
  <conditionalFormatting sqref="B127:B128">
    <cfRule type="duplicateValues" dxfId="80" priority="71"/>
  </conditionalFormatting>
  <conditionalFormatting sqref="B129">
    <cfRule type="duplicateValues" dxfId="79" priority="66"/>
    <cfRule type="duplicateValues" dxfId="78" priority="67"/>
  </conditionalFormatting>
  <conditionalFormatting sqref="B129">
    <cfRule type="duplicateValues" dxfId="77" priority="68"/>
  </conditionalFormatting>
  <conditionalFormatting sqref="B130">
    <cfRule type="duplicateValues" dxfId="76" priority="63"/>
    <cfRule type="duplicateValues" dxfId="75" priority="64"/>
  </conditionalFormatting>
  <conditionalFormatting sqref="B130">
    <cfRule type="duplicateValues" dxfId="74" priority="65"/>
  </conditionalFormatting>
  <conditionalFormatting sqref="B131">
    <cfRule type="duplicateValues" dxfId="73" priority="60"/>
    <cfRule type="duplicateValues" dxfId="72" priority="61"/>
  </conditionalFormatting>
  <conditionalFormatting sqref="B131">
    <cfRule type="duplicateValues" dxfId="71" priority="62"/>
  </conditionalFormatting>
  <conditionalFormatting sqref="B132:B133">
    <cfRule type="duplicateValues" dxfId="70" priority="57"/>
    <cfRule type="duplicateValues" dxfId="69" priority="58"/>
  </conditionalFormatting>
  <conditionalFormatting sqref="B132:B133">
    <cfRule type="duplicateValues" dxfId="68" priority="59"/>
  </conditionalFormatting>
  <conditionalFormatting sqref="B134">
    <cfRule type="duplicateValues" dxfId="67" priority="54"/>
    <cfRule type="duplicateValues" dxfId="66" priority="55"/>
  </conditionalFormatting>
  <conditionalFormatting sqref="B134">
    <cfRule type="duplicateValues" dxfId="65" priority="56"/>
  </conditionalFormatting>
  <conditionalFormatting sqref="B49">
    <cfRule type="duplicateValues" dxfId="64" priority="51"/>
    <cfRule type="duplicateValues" dxfId="63" priority="52"/>
  </conditionalFormatting>
  <conditionalFormatting sqref="B49">
    <cfRule type="duplicateValues" dxfId="62" priority="53"/>
  </conditionalFormatting>
  <conditionalFormatting sqref="B50">
    <cfRule type="duplicateValues" dxfId="61" priority="48"/>
    <cfRule type="duplicateValues" dxfId="60" priority="49"/>
  </conditionalFormatting>
  <conditionalFormatting sqref="B50">
    <cfRule type="duplicateValues" dxfId="59" priority="50"/>
  </conditionalFormatting>
  <conditionalFormatting sqref="B51">
    <cfRule type="duplicateValues" dxfId="58" priority="45"/>
    <cfRule type="duplicateValues" dxfId="57" priority="46"/>
  </conditionalFormatting>
  <conditionalFormatting sqref="B51">
    <cfRule type="duplicateValues" dxfId="56" priority="47"/>
  </conditionalFormatting>
  <conditionalFormatting sqref="B52">
    <cfRule type="duplicateValues" dxfId="55" priority="42"/>
    <cfRule type="duplicateValues" dxfId="54" priority="43"/>
  </conditionalFormatting>
  <conditionalFormatting sqref="B52">
    <cfRule type="duplicateValues" dxfId="53" priority="44"/>
  </conditionalFormatting>
  <conditionalFormatting sqref="B53">
    <cfRule type="duplicateValues" dxfId="52" priority="39"/>
    <cfRule type="duplicateValues" dxfId="51" priority="40"/>
  </conditionalFormatting>
  <conditionalFormatting sqref="B53">
    <cfRule type="duplicateValues" dxfId="50" priority="41"/>
  </conditionalFormatting>
  <conditionalFormatting sqref="B54">
    <cfRule type="duplicateValues" dxfId="49" priority="36"/>
    <cfRule type="duplicateValues" dxfId="48" priority="37"/>
  </conditionalFormatting>
  <conditionalFormatting sqref="B54">
    <cfRule type="duplicateValues" dxfId="47" priority="38"/>
  </conditionalFormatting>
  <conditionalFormatting sqref="B55">
    <cfRule type="duplicateValues" dxfId="46" priority="33"/>
    <cfRule type="duplicateValues" dxfId="45" priority="34"/>
  </conditionalFormatting>
  <conditionalFormatting sqref="B55">
    <cfRule type="duplicateValues" dxfId="44" priority="35"/>
  </conditionalFormatting>
  <conditionalFormatting sqref="B56">
    <cfRule type="duplicateValues" dxfId="43" priority="30"/>
    <cfRule type="duplicateValues" dxfId="42" priority="31"/>
  </conditionalFormatting>
  <conditionalFormatting sqref="B56">
    <cfRule type="duplicateValues" dxfId="41" priority="32"/>
  </conditionalFormatting>
  <conditionalFormatting sqref="B57">
    <cfRule type="duplicateValues" dxfId="40" priority="27"/>
    <cfRule type="duplicateValues" dxfId="39" priority="28"/>
  </conditionalFormatting>
  <conditionalFormatting sqref="B57">
    <cfRule type="duplicateValues" dxfId="38" priority="29"/>
  </conditionalFormatting>
  <conditionalFormatting sqref="B58">
    <cfRule type="duplicateValues" dxfId="37" priority="24"/>
    <cfRule type="duplicateValues" dxfId="36" priority="25"/>
  </conditionalFormatting>
  <conditionalFormatting sqref="B58">
    <cfRule type="duplicateValues" dxfId="35" priority="26"/>
  </conditionalFormatting>
  <conditionalFormatting sqref="B154">
    <cfRule type="duplicateValues" dxfId="34" priority="21"/>
    <cfRule type="duplicateValues" dxfId="33" priority="22"/>
  </conditionalFormatting>
  <conditionalFormatting sqref="B154">
    <cfRule type="duplicateValues" dxfId="32" priority="23"/>
  </conditionalFormatting>
  <conditionalFormatting sqref="B155">
    <cfRule type="duplicateValues" dxfId="31" priority="18"/>
    <cfRule type="duplicateValues" dxfId="30" priority="19"/>
  </conditionalFormatting>
  <conditionalFormatting sqref="B155">
    <cfRule type="duplicateValues" dxfId="29" priority="20"/>
  </conditionalFormatting>
  <conditionalFormatting sqref="B156">
    <cfRule type="duplicateValues" dxfId="28" priority="15"/>
    <cfRule type="duplicateValues" dxfId="27" priority="16"/>
  </conditionalFormatting>
  <conditionalFormatting sqref="B156">
    <cfRule type="duplicateValues" dxfId="26" priority="17"/>
  </conditionalFormatting>
  <conditionalFormatting sqref="B157">
    <cfRule type="duplicateValues" dxfId="25" priority="12"/>
    <cfRule type="duplicateValues" dxfId="24" priority="13"/>
  </conditionalFormatting>
  <conditionalFormatting sqref="B157">
    <cfRule type="duplicateValues" dxfId="23" priority="14"/>
  </conditionalFormatting>
  <conditionalFormatting sqref="B158">
    <cfRule type="duplicateValues" dxfId="22" priority="9"/>
    <cfRule type="duplicateValues" dxfId="21" priority="10"/>
  </conditionalFormatting>
  <conditionalFormatting sqref="B158">
    <cfRule type="duplicateValues" dxfId="20" priority="11"/>
  </conditionalFormatting>
  <conditionalFormatting sqref="B159">
    <cfRule type="duplicateValues" dxfId="19" priority="6"/>
    <cfRule type="duplicateValues" dxfId="18" priority="7"/>
  </conditionalFormatting>
  <conditionalFormatting sqref="B159">
    <cfRule type="duplicateValues" dxfId="17" priority="8"/>
  </conditionalFormatting>
  <conditionalFormatting sqref="B160">
    <cfRule type="duplicateValues" dxfId="16" priority="3"/>
    <cfRule type="duplicateValues" dxfId="15" priority="4"/>
  </conditionalFormatting>
  <conditionalFormatting sqref="B160">
    <cfRule type="duplicateValues" dxfId="14" priority="5"/>
  </conditionalFormatting>
  <conditionalFormatting sqref="B1:B1048576">
    <cfRule type="duplicateValues" dxfId="13" priority="1"/>
    <cfRule type="duplicateValues" dxfId="12" priority="2"/>
  </conditionalFormatting>
  <hyperlinks>
    <hyperlink ref="E11" r:id="rId1" display="javascript:do_default(0)"/>
    <hyperlink ref="E121" r:id="rId2" display="javascript:do_default(0)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5"/>
  <sheetViews>
    <sheetView workbookViewId="0">
      <selection activeCell="AD5" sqref="AD5"/>
    </sheetView>
  </sheetViews>
  <sheetFormatPr baseColWidth="10" defaultRowHeight="14.4" x14ac:dyDescent="0.3"/>
  <cols>
    <col min="1" max="1" width="10.109375" bestFit="1" customWidth="1"/>
    <col min="3" max="3" width="3" bestFit="1" customWidth="1"/>
    <col min="4" max="4" width="4" bestFit="1" customWidth="1"/>
    <col min="5" max="6" width="3" bestFit="1" customWidth="1"/>
    <col min="7" max="8" width="4" bestFit="1" customWidth="1"/>
    <col min="9" max="17" width="3" bestFit="1" customWidth="1"/>
    <col min="18" max="18" width="4" bestFit="1" customWidth="1"/>
    <col min="19" max="21" width="3" bestFit="1" customWidth="1"/>
    <col min="22" max="23" width="4" bestFit="1" customWidth="1"/>
    <col min="24" max="28" width="3" bestFit="1" customWidth="1"/>
    <col min="30" max="30" width="41.109375" bestFit="1" customWidth="1"/>
  </cols>
  <sheetData>
    <row r="2" spans="1:30" ht="15" thickBot="1" x14ac:dyDescent="0.35"/>
    <row r="3" spans="1:30" x14ac:dyDescent="0.3">
      <c r="A3" s="43"/>
      <c r="B3" s="86">
        <v>1</v>
      </c>
      <c r="C3" s="86">
        <v>2</v>
      </c>
      <c r="D3" s="86">
        <v>3</v>
      </c>
      <c r="E3" s="86">
        <v>4</v>
      </c>
      <c r="F3" s="86">
        <v>5</v>
      </c>
      <c r="G3" s="86">
        <v>6</v>
      </c>
      <c r="H3" s="86">
        <v>7</v>
      </c>
      <c r="I3" s="86">
        <v>8</v>
      </c>
      <c r="J3" s="86">
        <v>9</v>
      </c>
      <c r="K3" s="86">
        <v>10</v>
      </c>
      <c r="L3" s="86">
        <v>11</v>
      </c>
      <c r="M3" s="86">
        <v>12</v>
      </c>
      <c r="N3" s="86">
        <v>13</v>
      </c>
      <c r="O3" s="86">
        <v>14</v>
      </c>
      <c r="P3" s="86">
        <v>15</v>
      </c>
      <c r="Q3" s="86">
        <v>16</v>
      </c>
      <c r="R3" s="86">
        <v>17</v>
      </c>
      <c r="S3" s="86">
        <v>18</v>
      </c>
      <c r="T3" s="86">
        <v>19</v>
      </c>
      <c r="U3" s="86">
        <v>20</v>
      </c>
      <c r="V3" s="86">
        <v>21</v>
      </c>
      <c r="W3" s="86">
        <v>22</v>
      </c>
      <c r="X3" s="86">
        <v>23</v>
      </c>
      <c r="Y3" s="86">
        <v>24</v>
      </c>
      <c r="Z3" s="86">
        <v>25</v>
      </c>
      <c r="AA3" s="86">
        <v>26</v>
      </c>
      <c r="AB3" s="86">
        <v>27</v>
      </c>
      <c r="AC3" s="90"/>
      <c r="AD3" s="88" t="s">
        <v>8</v>
      </c>
    </row>
    <row r="4" spans="1:30" ht="15" thickBot="1" x14ac:dyDescent="0.35">
      <c r="A4" s="44" t="s">
        <v>30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91"/>
      <c r="AD4" s="89"/>
    </row>
    <row r="5" spans="1:30" ht="29.4" thickBot="1" x14ac:dyDescent="0.35">
      <c r="A5" s="45" t="s">
        <v>31</v>
      </c>
      <c r="B5" s="46" t="s">
        <v>32</v>
      </c>
      <c r="C5" s="47">
        <v>52</v>
      </c>
      <c r="D5" s="46"/>
      <c r="E5" s="47">
        <v>89</v>
      </c>
      <c r="F5" s="47">
        <v>89</v>
      </c>
      <c r="G5" s="47">
        <v>35</v>
      </c>
      <c r="H5" s="46"/>
      <c r="I5" s="47">
        <v>41</v>
      </c>
      <c r="J5" s="47">
        <v>78</v>
      </c>
      <c r="K5" s="47">
        <v>54</v>
      </c>
      <c r="L5" s="46"/>
      <c r="M5" s="46"/>
      <c r="N5" s="47">
        <v>45</v>
      </c>
      <c r="O5" s="46"/>
      <c r="P5" s="46"/>
      <c r="Q5" s="47">
        <v>46</v>
      </c>
      <c r="R5" s="47">
        <v>65</v>
      </c>
      <c r="S5" s="47">
        <v>87</v>
      </c>
      <c r="T5" s="47">
        <v>2</v>
      </c>
      <c r="U5" s="47">
        <v>61</v>
      </c>
      <c r="V5" s="47">
        <v>20</v>
      </c>
      <c r="W5" s="47">
        <v>10</v>
      </c>
      <c r="X5" s="46"/>
      <c r="Y5" s="47">
        <v>19</v>
      </c>
      <c r="Z5" s="47">
        <v>54</v>
      </c>
      <c r="AA5" s="47">
        <v>49</v>
      </c>
      <c r="AB5" s="47">
        <v>45</v>
      </c>
      <c r="AC5" s="48"/>
      <c r="AD5" s="49" t="s">
        <v>53</v>
      </c>
    </row>
    <row r="6" spans="1:30" ht="43.8" thickBot="1" x14ac:dyDescent="0.35">
      <c r="A6" s="45" t="s">
        <v>33</v>
      </c>
      <c r="B6" s="46" t="s">
        <v>34</v>
      </c>
      <c r="C6" s="47">
        <v>72</v>
      </c>
      <c r="D6" s="47">
        <v>51</v>
      </c>
      <c r="E6" s="46"/>
      <c r="F6" s="46"/>
      <c r="G6" s="47">
        <v>69</v>
      </c>
      <c r="H6" s="47">
        <v>75</v>
      </c>
      <c r="I6" s="46"/>
      <c r="J6" s="46"/>
      <c r="K6" s="47">
        <v>39</v>
      </c>
      <c r="L6" s="47">
        <v>40</v>
      </c>
      <c r="M6" s="47">
        <v>42</v>
      </c>
      <c r="N6" s="47">
        <v>33</v>
      </c>
      <c r="O6" s="47">
        <v>26</v>
      </c>
      <c r="P6" s="46"/>
      <c r="Q6" s="46"/>
      <c r="R6" s="46"/>
      <c r="S6" s="46"/>
      <c r="T6" s="46"/>
      <c r="U6" s="47">
        <v>53</v>
      </c>
      <c r="V6" s="47">
        <v>46</v>
      </c>
      <c r="W6" s="47">
        <v>27</v>
      </c>
      <c r="X6" s="47">
        <v>24</v>
      </c>
      <c r="Y6" s="47">
        <v>47</v>
      </c>
      <c r="Z6" s="47">
        <v>14</v>
      </c>
      <c r="AA6" s="47">
        <v>18</v>
      </c>
      <c r="AB6" s="47">
        <v>52</v>
      </c>
      <c r="AC6" s="48"/>
      <c r="AD6" s="52" t="s">
        <v>54</v>
      </c>
    </row>
    <row r="7" spans="1:30" ht="43.8" thickBot="1" x14ac:dyDescent="0.35">
      <c r="A7" s="45" t="s">
        <v>35</v>
      </c>
      <c r="B7" s="46" t="s">
        <v>36</v>
      </c>
      <c r="C7" s="47">
        <v>5</v>
      </c>
      <c r="D7" s="47">
        <v>20</v>
      </c>
      <c r="E7" s="47">
        <v>14</v>
      </c>
      <c r="F7" s="47">
        <v>8</v>
      </c>
      <c r="G7" s="47">
        <v>15</v>
      </c>
      <c r="H7" s="47">
        <v>19</v>
      </c>
      <c r="I7" s="47">
        <v>6</v>
      </c>
      <c r="J7" s="47">
        <v>6</v>
      </c>
      <c r="K7" s="47">
        <v>10</v>
      </c>
      <c r="L7" s="47">
        <v>9</v>
      </c>
      <c r="M7" s="47">
        <v>6</v>
      </c>
      <c r="N7" s="47">
        <v>11</v>
      </c>
      <c r="O7" s="47">
        <v>9</v>
      </c>
      <c r="P7" s="47">
        <v>8</v>
      </c>
      <c r="Q7" s="47">
        <v>13</v>
      </c>
      <c r="R7" s="47">
        <v>9</v>
      </c>
      <c r="S7" s="47">
        <v>10</v>
      </c>
      <c r="T7" s="47">
        <v>6</v>
      </c>
      <c r="U7" s="47">
        <v>11</v>
      </c>
      <c r="V7" s="47">
        <v>12</v>
      </c>
      <c r="W7" s="47">
        <v>9</v>
      </c>
      <c r="X7" s="47">
        <v>7</v>
      </c>
      <c r="Y7" s="47">
        <v>8</v>
      </c>
      <c r="Z7" s="48"/>
      <c r="AA7" s="48"/>
      <c r="AB7" s="48"/>
      <c r="AC7" s="48"/>
      <c r="AD7" s="49" t="s">
        <v>53</v>
      </c>
    </row>
    <row r="8" spans="1:30" ht="29.4" thickBot="1" x14ac:dyDescent="0.35">
      <c r="A8" s="45" t="s">
        <v>37</v>
      </c>
      <c r="B8" s="46" t="s">
        <v>38</v>
      </c>
      <c r="C8" s="47">
        <v>45</v>
      </c>
      <c r="D8" s="47">
        <v>47</v>
      </c>
      <c r="E8" s="47">
        <v>36</v>
      </c>
      <c r="F8" s="47">
        <v>19</v>
      </c>
      <c r="G8" s="47">
        <v>59</v>
      </c>
      <c r="H8" s="47">
        <v>21</v>
      </c>
      <c r="I8" s="47">
        <v>31</v>
      </c>
      <c r="J8" s="47">
        <v>28</v>
      </c>
      <c r="K8" s="47">
        <v>29</v>
      </c>
      <c r="L8" s="47">
        <v>30</v>
      </c>
      <c r="M8" s="47">
        <v>11</v>
      </c>
      <c r="N8" s="47">
        <v>55</v>
      </c>
      <c r="O8" s="47">
        <v>29</v>
      </c>
      <c r="P8" s="47">
        <v>20</v>
      </c>
      <c r="Q8" s="47">
        <v>42</v>
      </c>
      <c r="R8" s="47">
        <v>57</v>
      </c>
      <c r="S8" s="47">
        <v>23</v>
      </c>
      <c r="T8" s="47">
        <v>42</v>
      </c>
      <c r="U8" s="47">
        <v>57</v>
      </c>
      <c r="V8" s="47">
        <v>52</v>
      </c>
      <c r="W8" s="47">
        <v>43</v>
      </c>
      <c r="X8" s="47">
        <v>20</v>
      </c>
      <c r="Y8" s="47">
        <v>25</v>
      </c>
      <c r="Z8" s="47">
        <v>28</v>
      </c>
      <c r="AA8" s="47">
        <v>23</v>
      </c>
      <c r="AB8" s="48"/>
      <c r="AC8" s="48"/>
      <c r="AD8" s="49" t="s">
        <v>53</v>
      </c>
    </row>
    <row r="9" spans="1:30" ht="43.8" thickBot="1" x14ac:dyDescent="0.35">
      <c r="A9" s="45" t="s">
        <v>39</v>
      </c>
      <c r="B9" s="46" t="s">
        <v>40</v>
      </c>
      <c r="C9" s="47">
        <v>42</v>
      </c>
      <c r="D9" s="47">
        <v>124</v>
      </c>
      <c r="E9" s="46"/>
      <c r="F9" s="46"/>
      <c r="G9" s="47">
        <v>141</v>
      </c>
      <c r="H9" s="47">
        <v>123</v>
      </c>
      <c r="I9" s="47">
        <v>76</v>
      </c>
      <c r="J9" s="47">
        <v>68</v>
      </c>
      <c r="K9" s="47">
        <v>77</v>
      </c>
      <c r="L9" s="47">
        <v>69</v>
      </c>
      <c r="M9" s="46"/>
      <c r="N9" s="47">
        <v>87</v>
      </c>
      <c r="O9" s="47">
        <v>81</v>
      </c>
      <c r="P9" s="46"/>
      <c r="Q9" s="47">
        <v>39</v>
      </c>
      <c r="R9" s="47">
        <v>115</v>
      </c>
      <c r="S9" s="47">
        <v>70</v>
      </c>
      <c r="T9" s="47">
        <v>44</v>
      </c>
      <c r="U9" s="47">
        <v>77</v>
      </c>
      <c r="V9" s="47">
        <v>109</v>
      </c>
      <c r="W9" s="47">
        <v>113</v>
      </c>
      <c r="X9" s="47">
        <v>73</v>
      </c>
      <c r="Y9" s="47">
        <v>65</v>
      </c>
      <c r="Z9" s="48"/>
      <c r="AA9" s="48"/>
      <c r="AB9" s="48"/>
      <c r="AC9" s="48"/>
      <c r="AD9" s="49" t="s">
        <v>53</v>
      </c>
    </row>
    <row r="10" spans="1:30" ht="43.8" thickBot="1" x14ac:dyDescent="0.35">
      <c r="A10" s="45" t="s">
        <v>41</v>
      </c>
      <c r="B10" s="46" t="s">
        <v>42</v>
      </c>
      <c r="C10" s="46"/>
      <c r="D10" s="46"/>
      <c r="E10" s="46"/>
      <c r="F10" s="46"/>
      <c r="G10" s="46"/>
      <c r="H10" s="47">
        <v>61</v>
      </c>
      <c r="I10" s="46"/>
      <c r="J10" s="46"/>
      <c r="K10" s="46"/>
      <c r="L10" s="46"/>
      <c r="M10" s="46"/>
      <c r="N10" s="47">
        <v>20</v>
      </c>
      <c r="O10" s="47">
        <v>37</v>
      </c>
      <c r="P10" s="47">
        <v>20</v>
      </c>
      <c r="Q10" s="47">
        <v>39</v>
      </c>
      <c r="R10" s="47">
        <v>44</v>
      </c>
      <c r="S10" s="47">
        <v>46</v>
      </c>
      <c r="T10" s="47">
        <v>6</v>
      </c>
      <c r="U10" s="46"/>
      <c r="V10" s="46"/>
      <c r="W10" s="46"/>
      <c r="X10" s="46"/>
      <c r="Y10" s="47">
        <v>30</v>
      </c>
      <c r="Z10" s="47">
        <v>32</v>
      </c>
      <c r="AA10" s="47">
        <v>16</v>
      </c>
      <c r="AB10" s="47">
        <v>31</v>
      </c>
      <c r="AC10" s="48"/>
      <c r="AD10" s="52" t="s">
        <v>55</v>
      </c>
    </row>
    <row r="11" spans="1:30" ht="29.4" thickBot="1" x14ac:dyDescent="0.35">
      <c r="A11" s="45" t="s">
        <v>43</v>
      </c>
      <c r="B11" s="46" t="s">
        <v>44</v>
      </c>
      <c r="C11" s="46"/>
      <c r="D11" s="47">
        <v>20</v>
      </c>
      <c r="E11" s="47">
        <v>48</v>
      </c>
      <c r="F11" s="46"/>
      <c r="G11" s="46"/>
      <c r="H11" s="46"/>
      <c r="I11" s="46"/>
      <c r="J11" s="47">
        <v>16</v>
      </c>
      <c r="K11" s="46"/>
      <c r="L11" s="46"/>
      <c r="M11" s="46"/>
      <c r="N11" s="47">
        <v>33</v>
      </c>
      <c r="O11" s="46"/>
      <c r="P11" s="47">
        <v>45</v>
      </c>
      <c r="Q11" s="47">
        <v>57</v>
      </c>
      <c r="R11" s="47">
        <v>56</v>
      </c>
      <c r="S11" s="47">
        <v>86</v>
      </c>
      <c r="T11" s="47">
        <v>71</v>
      </c>
      <c r="U11" s="47">
        <v>60</v>
      </c>
      <c r="V11" s="47">
        <v>60</v>
      </c>
      <c r="W11" s="47">
        <v>18</v>
      </c>
      <c r="X11" s="47">
        <v>62</v>
      </c>
      <c r="Y11" s="47">
        <v>48</v>
      </c>
      <c r="Z11" s="47">
        <v>86</v>
      </c>
      <c r="AA11" s="47">
        <v>42</v>
      </c>
      <c r="AB11" s="47">
        <v>66</v>
      </c>
      <c r="AC11" s="48"/>
      <c r="AD11" s="50" t="s">
        <v>56</v>
      </c>
    </row>
    <row r="12" spans="1:30" ht="43.8" thickBot="1" x14ac:dyDescent="0.35">
      <c r="A12" s="45" t="s">
        <v>45</v>
      </c>
      <c r="B12" s="46" t="s">
        <v>46</v>
      </c>
      <c r="C12" s="47">
        <v>79</v>
      </c>
      <c r="D12" s="47">
        <v>85</v>
      </c>
      <c r="E12" s="47">
        <v>40</v>
      </c>
      <c r="F12" s="46"/>
      <c r="G12" s="47">
        <v>72</v>
      </c>
      <c r="H12" s="47">
        <v>43</v>
      </c>
      <c r="I12" s="47">
        <v>33</v>
      </c>
      <c r="J12" s="47">
        <v>46</v>
      </c>
      <c r="K12" s="47">
        <v>34</v>
      </c>
      <c r="L12" s="47">
        <v>33</v>
      </c>
      <c r="M12" s="47">
        <v>48</v>
      </c>
      <c r="N12" s="47">
        <v>53</v>
      </c>
      <c r="O12" s="47">
        <v>39</v>
      </c>
      <c r="P12" s="47">
        <v>37</v>
      </c>
      <c r="Q12" s="47">
        <v>17</v>
      </c>
      <c r="R12" s="47">
        <v>32</v>
      </c>
      <c r="S12" s="47">
        <v>54</v>
      </c>
      <c r="T12" s="47">
        <v>42</v>
      </c>
      <c r="U12" s="47">
        <v>14</v>
      </c>
      <c r="V12" s="47">
        <v>51</v>
      </c>
      <c r="W12" s="47">
        <v>46</v>
      </c>
      <c r="X12" s="47">
        <v>39</v>
      </c>
      <c r="Y12" s="47">
        <v>42</v>
      </c>
      <c r="Z12" s="47">
        <v>4</v>
      </c>
      <c r="AA12" s="48"/>
      <c r="AB12" s="48"/>
      <c r="AC12" s="48"/>
      <c r="AD12" s="52" t="s">
        <v>57</v>
      </c>
    </row>
    <row r="13" spans="1:30" ht="43.8" thickBot="1" x14ac:dyDescent="0.35">
      <c r="A13" s="45" t="s">
        <v>47</v>
      </c>
      <c r="B13" s="46" t="s">
        <v>48</v>
      </c>
      <c r="C13" s="47">
        <v>4</v>
      </c>
      <c r="D13" s="47">
        <v>3</v>
      </c>
      <c r="E13" s="46"/>
      <c r="F13" s="46"/>
      <c r="G13" s="47">
        <v>5</v>
      </c>
      <c r="H13" s="47">
        <v>5</v>
      </c>
      <c r="I13" s="47">
        <v>5</v>
      </c>
      <c r="J13" s="47">
        <v>6</v>
      </c>
      <c r="K13" s="47">
        <v>5</v>
      </c>
      <c r="L13" s="46"/>
      <c r="M13" s="46"/>
      <c r="N13" s="47">
        <v>10</v>
      </c>
      <c r="O13" s="47">
        <v>5</v>
      </c>
      <c r="P13" s="47">
        <v>3</v>
      </c>
      <c r="Q13" s="47">
        <v>5</v>
      </c>
      <c r="R13" s="47">
        <v>8</v>
      </c>
      <c r="S13" s="47">
        <v>2</v>
      </c>
      <c r="T13" s="46"/>
      <c r="U13" s="47">
        <v>7</v>
      </c>
      <c r="V13" s="47">
        <v>5</v>
      </c>
      <c r="W13" s="47">
        <v>6</v>
      </c>
      <c r="X13" s="48"/>
      <c r="Y13" s="48"/>
      <c r="Z13" s="48"/>
      <c r="AA13" s="48"/>
      <c r="AB13" s="48"/>
      <c r="AC13" s="48"/>
      <c r="AD13" s="50" t="s">
        <v>53</v>
      </c>
    </row>
    <row r="14" spans="1:30" ht="43.8" thickBot="1" x14ac:dyDescent="0.35">
      <c r="A14" s="45" t="s">
        <v>49</v>
      </c>
      <c r="B14" s="46" t="s">
        <v>50</v>
      </c>
      <c r="C14" s="47">
        <v>47</v>
      </c>
      <c r="D14" s="47">
        <v>17</v>
      </c>
      <c r="E14" s="46"/>
      <c r="F14" s="46"/>
      <c r="G14" s="47">
        <v>1</v>
      </c>
      <c r="H14" s="47">
        <v>1</v>
      </c>
      <c r="I14" s="46"/>
      <c r="J14" s="46"/>
      <c r="K14" s="47">
        <v>30</v>
      </c>
      <c r="L14" s="47">
        <v>32</v>
      </c>
      <c r="M14" s="47">
        <v>10</v>
      </c>
      <c r="N14" s="47">
        <v>5</v>
      </c>
      <c r="O14" s="46"/>
      <c r="P14" s="47">
        <v>21</v>
      </c>
      <c r="Q14" s="47">
        <v>30</v>
      </c>
      <c r="R14" s="47">
        <v>26</v>
      </c>
      <c r="S14" s="47">
        <v>37</v>
      </c>
      <c r="T14" s="46"/>
      <c r="U14" s="47">
        <v>39</v>
      </c>
      <c r="V14" s="47">
        <v>42</v>
      </c>
      <c r="W14" s="47">
        <v>41</v>
      </c>
      <c r="X14" s="47">
        <v>29</v>
      </c>
      <c r="Y14" s="47">
        <v>26</v>
      </c>
      <c r="Z14" s="47">
        <v>35</v>
      </c>
      <c r="AA14" s="47">
        <v>26</v>
      </c>
      <c r="AB14" s="47">
        <v>8</v>
      </c>
      <c r="AC14" s="48"/>
      <c r="AD14" s="52" t="s">
        <v>53</v>
      </c>
    </row>
    <row r="15" spans="1:30" ht="29.4" thickBot="1" x14ac:dyDescent="0.35">
      <c r="A15" s="45" t="s">
        <v>51</v>
      </c>
      <c r="B15" s="46" t="s">
        <v>52</v>
      </c>
      <c r="C15" s="47">
        <v>95</v>
      </c>
      <c r="D15" s="47">
        <v>82</v>
      </c>
      <c r="E15" s="47">
        <v>82</v>
      </c>
      <c r="F15" s="47">
        <v>35</v>
      </c>
      <c r="G15" s="46"/>
      <c r="H15" s="46"/>
      <c r="I15" s="47">
        <v>51</v>
      </c>
      <c r="J15" s="47">
        <v>31</v>
      </c>
      <c r="K15" s="47">
        <v>47</v>
      </c>
      <c r="L15" s="47">
        <v>50</v>
      </c>
      <c r="M15" s="47">
        <v>36</v>
      </c>
      <c r="N15" s="47">
        <v>44</v>
      </c>
      <c r="O15" s="46"/>
      <c r="P15" s="47">
        <v>2</v>
      </c>
      <c r="Q15" s="46"/>
      <c r="R15" s="46"/>
      <c r="S15" s="47">
        <v>53</v>
      </c>
      <c r="T15" s="47">
        <v>43</v>
      </c>
      <c r="U15" s="47">
        <v>60</v>
      </c>
      <c r="V15" s="47">
        <v>9</v>
      </c>
      <c r="W15" s="47">
        <v>51</v>
      </c>
      <c r="X15" s="47">
        <v>49</v>
      </c>
      <c r="Y15" s="47">
        <v>60</v>
      </c>
      <c r="Z15" s="47">
        <v>17</v>
      </c>
      <c r="AA15" s="47">
        <v>44</v>
      </c>
      <c r="AB15" s="47">
        <v>72</v>
      </c>
      <c r="AC15" s="48"/>
      <c r="AD15" s="51" t="s">
        <v>53</v>
      </c>
    </row>
  </sheetData>
  <mergeCells count="29">
    <mergeCell ref="Z3:Z4"/>
    <mergeCell ref="AA3:AA4"/>
    <mergeCell ref="AB3:AB4"/>
    <mergeCell ref="AD3:AD4"/>
    <mergeCell ref="AC3:AC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4140625" defaultRowHeight="14.4" x14ac:dyDescent="0.3"/>
  <cols>
    <col min="2" max="2" width="11.44140625" style="21"/>
    <col min="3" max="3" width="11.44140625" style="17"/>
    <col min="5" max="5" width="154.5546875" bestFit="1" customWidth="1"/>
  </cols>
  <sheetData>
    <row r="1" spans="2:5" ht="15" thickBot="1" x14ac:dyDescent="0.35">
      <c r="C1" s="17" t="s">
        <v>16</v>
      </c>
    </row>
    <row r="2" spans="2:5" ht="18" thickBot="1" x14ac:dyDescent="0.35">
      <c r="B2" s="25">
        <v>582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582 429 751 194 84 540 493 407 103 884 142 268 104 563 764 613 750 615 45 632 584 29 772 403 363                                           </v>
      </c>
    </row>
    <row r="3" spans="2:5" ht="18" thickBot="1" x14ac:dyDescent="0.35">
      <c r="B3" s="25">
        <v>429</v>
      </c>
      <c r="C3" s="36" t="s">
        <v>16</v>
      </c>
    </row>
    <row r="4" spans="2:5" ht="18" thickBot="1" x14ac:dyDescent="0.35">
      <c r="B4" s="25">
        <v>751</v>
      </c>
      <c r="C4" s="36" t="s">
        <v>16</v>
      </c>
    </row>
    <row r="5" spans="2:5" ht="18" thickBot="1" x14ac:dyDescent="0.35">
      <c r="B5" s="58">
        <v>194</v>
      </c>
      <c r="C5" s="36" t="s">
        <v>16</v>
      </c>
    </row>
    <row r="6" spans="2:5" ht="18" thickBot="1" x14ac:dyDescent="0.35">
      <c r="B6" s="58">
        <v>84</v>
      </c>
      <c r="C6" s="36" t="s">
        <v>16</v>
      </c>
    </row>
    <row r="7" spans="2:5" ht="18" thickBot="1" x14ac:dyDescent="0.35">
      <c r="B7" s="58">
        <v>540</v>
      </c>
      <c r="C7" s="36" t="s">
        <v>16</v>
      </c>
    </row>
    <row r="8" spans="2:5" ht="18" thickBot="1" x14ac:dyDescent="0.35">
      <c r="B8" s="58">
        <v>493</v>
      </c>
      <c r="C8" s="36" t="s">
        <v>16</v>
      </c>
    </row>
    <row r="9" spans="2:5" ht="18" thickBot="1" x14ac:dyDescent="0.35">
      <c r="B9" s="58">
        <v>407</v>
      </c>
      <c r="C9" s="36" t="s">
        <v>16</v>
      </c>
    </row>
    <row r="10" spans="2:5" ht="18" thickBot="1" x14ac:dyDescent="0.35">
      <c r="B10" s="25">
        <v>103</v>
      </c>
      <c r="C10" s="36" t="s">
        <v>16</v>
      </c>
    </row>
    <row r="11" spans="2:5" ht="18" thickBot="1" x14ac:dyDescent="0.35">
      <c r="B11" s="25">
        <v>884</v>
      </c>
      <c r="C11" s="36" t="s">
        <v>16</v>
      </c>
    </row>
    <row r="12" spans="2:5" ht="18" thickBot="1" x14ac:dyDescent="0.35">
      <c r="B12" s="25">
        <v>142</v>
      </c>
      <c r="C12" s="36" t="s">
        <v>16</v>
      </c>
    </row>
    <row r="13" spans="2:5" ht="18" thickBot="1" x14ac:dyDescent="0.35">
      <c r="B13" s="25">
        <v>268</v>
      </c>
      <c r="C13" s="36" t="s">
        <v>16</v>
      </c>
    </row>
    <row r="14" spans="2:5" ht="18" thickBot="1" x14ac:dyDescent="0.35">
      <c r="B14" s="25">
        <v>104</v>
      </c>
      <c r="C14" s="36" t="s">
        <v>16</v>
      </c>
    </row>
    <row r="15" spans="2:5" ht="18" thickBot="1" x14ac:dyDescent="0.35">
      <c r="B15" s="25">
        <v>563</v>
      </c>
      <c r="C15" s="36" t="s">
        <v>16</v>
      </c>
    </row>
    <row r="16" spans="2:5" ht="18" thickBot="1" x14ac:dyDescent="0.35">
      <c r="B16" s="25">
        <v>764</v>
      </c>
      <c r="C16" s="36" t="s">
        <v>16</v>
      </c>
    </row>
    <row r="17" spans="2:3" ht="18" thickBot="1" x14ac:dyDescent="0.35">
      <c r="B17" s="25">
        <v>613</v>
      </c>
      <c r="C17" s="36" t="s">
        <v>16</v>
      </c>
    </row>
    <row r="18" spans="2:3" ht="18" thickBot="1" x14ac:dyDescent="0.35">
      <c r="B18" s="25">
        <v>750</v>
      </c>
      <c r="C18" s="36" t="s">
        <v>16</v>
      </c>
    </row>
    <row r="19" spans="2:3" ht="18" thickBot="1" x14ac:dyDescent="0.35">
      <c r="B19" s="25">
        <v>615</v>
      </c>
      <c r="C19" s="36" t="s">
        <v>16</v>
      </c>
    </row>
    <row r="20" spans="2:3" ht="18" thickBot="1" x14ac:dyDescent="0.35">
      <c r="B20" s="25">
        <v>45</v>
      </c>
      <c r="C20" s="36" t="s">
        <v>16</v>
      </c>
    </row>
    <row r="21" spans="2:3" ht="18" thickBot="1" x14ac:dyDescent="0.35">
      <c r="B21" s="25">
        <v>632</v>
      </c>
      <c r="C21" s="36" t="s">
        <v>16</v>
      </c>
    </row>
    <row r="22" spans="2:3" ht="18" thickBot="1" x14ac:dyDescent="0.35">
      <c r="B22" s="25">
        <v>584</v>
      </c>
      <c r="C22" s="36" t="s">
        <v>16</v>
      </c>
    </row>
    <row r="23" spans="2:3" ht="18" thickBot="1" x14ac:dyDescent="0.35">
      <c r="B23" s="25">
        <v>29</v>
      </c>
      <c r="C23" s="36" t="s">
        <v>16</v>
      </c>
    </row>
    <row r="24" spans="2:3" ht="18" thickBot="1" x14ac:dyDescent="0.35">
      <c r="B24" s="25">
        <v>772</v>
      </c>
      <c r="C24" s="36" t="s">
        <v>16</v>
      </c>
    </row>
    <row r="25" spans="2:3" ht="18" thickBot="1" x14ac:dyDescent="0.35">
      <c r="B25" s="25">
        <v>403</v>
      </c>
      <c r="C25" s="36" t="s">
        <v>16</v>
      </c>
    </row>
    <row r="26" spans="2:3" ht="18" thickBot="1" x14ac:dyDescent="0.35">
      <c r="B26" s="25">
        <v>363</v>
      </c>
      <c r="C26" s="36" t="s">
        <v>16</v>
      </c>
    </row>
    <row r="27" spans="2:3" ht="18" thickBot="1" x14ac:dyDescent="0.35">
      <c r="B27" s="25"/>
      <c r="C27" s="36" t="s">
        <v>16</v>
      </c>
    </row>
    <row r="28" spans="2:3" ht="18" thickBot="1" x14ac:dyDescent="0.35">
      <c r="B28" s="25"/>
      <c r="C28" s="36" t="s">
        <v>16</v>
      </c>
    </row>
    <row r="29" spans="2:3" ht="18" thickBot="1" x14ac:dyDescent="0.35">
      <c r="B29" s="25"/>
      <c r="C29" s="36" t="s">
        <v>16</v>
      </c>
    </row>
    <row r="30" spans="2:3" ht="18" thickBot="1" x14ac:dyDescent="0.35">
      <c r="B30" s="25"/>
      <c r="C30" s="36" t="s">
        <v>16</v>
      </c>
    </row>
    <row r="31" spans="2:3" ht="18" thickBot="1" x14ac:dyDescent="0.35">
      <c r="B31" s="25"/>
      <c r="C31" s="36" t="s">
        <v>16</v>
      </c>
    </row>
    <row r="32" spans="2:3" ht="18" thickBot="1" x14ac:dyDescent="0.35">
      <c r="B32" s="25"/>
      <c r="C32" s="36" t="s">
        <v>16</v>
      </c>
    </row>
    <row r="33" spans="2:3" ht="18" thickBot="1" x14ac:dyDescent="0.35">
      <c r="B33" s="25"/>
      <c r="C33" s="36" t="s">
        <v>16</v>
      </c>
    </row>
    <row r="34" spans="2:3" ht="18" thickBot="1" x14ac:dyDescent="0.35">
      <c r="B34" s="25"/>
      <c r="C34" s="36" t="s">
        <v>16</v>
      </c>
    </row>
    <row r="35" spans="2:3" ht="18" thickBot="1" x14ac:dyDescent="0.35">
      <c r="B35" s="25"/>
      <c r="C35" s="36" t="s">
        <v>16</v>
      </c>
    </row>
    <row r="36" spans="2:3" ht="18" thickBot="1" x14ac:dyDescent="0.35">
      <c r="B36" s="25"/>
      <c r="C36" s="36" t="s">
        <v>16</v>
      </c>
    </row>
    <row r="37" spans="2:3" ht="18" thickBot="1" x14ac:dyDescent="0.35">
      <c r="B37" s="25"/>
      <c r="C37" s="36" t="s">
        <v>16</v>
      </c>
    </row>
    <row r="38" spans="2:3" ht="18" thickBot="1" x14ac:dyDescent="0.35">
      <c r="B38" s="25"/>
      <c r="C38" s="36" t="s">
        <v>16</v>
      </c>
    </row>
    <row r="39" spans="2:3" ht="18" thickBot="1" x14ac:dyDescent="0.35">
      <c r="B39" s="25"/>
      <c r="C39" s="36" t="s">
        <v>16</v>
      </c>
    </row>
    <row r="40" spans="2:3" ht="18" thickBot="1" x14ac:dyDescent="0.35">
      <c r="B40" s="25"/>
      <c r="C40" s="36" t="s">
        <v>16</v>
      </c>
    </row>
    <row r="41" spans="2:3" ht="18" thickBot="1" x14ac:dyDescent="0.35">
      <c r="B41" s="25"/>
      <c r="C41" s="36" t="s">
        <v>16</v>
      </c>
    </row>
    <row r="42" spans="2:3" ht="18" thickBot="1" x14ac:dyDescent="0.35">
      <c r="B42" s="25"/>
      <c r="C42" s="36" t="s">
        <v>16</v>
      </c>
    </row>
    <row r="43" spans="2:3" ht="18" thickBot="1" x14ac:dyDescent="0.35">
      <c r="B43" s="25"/>
      <c r="C43" s="36" t="s">
        <v>16</v>
      </c>
    </row>
    <row r="44" spans="2:3" ht="18" thickBot="1" x14ac:dyDescent="0.35">
      <c r="B44" s="25"/>
      <c r="C44" s="36" t="s">
        <v>16</v>
      </c>
    </row>
    <row r="45" spans="2:3" ht="18" thickBot="1" x14ac:dyDescent="0.35">
      <c r="B45" s="25"/>
      <c r="C45" s="36" t="s">
        <v>16</v>
      </c>
    </row>
    <row r="46" spans="2:3" ht="18" thickBot="1" x14ac:dyDescent="0.35">
      <c r="B46" s="25"/>
      <c r="C46" s="36" t="s">
        <v>16</v>
      </c>
    </row>
    <row r="47" spans="2:3" ht="18" thickBot="1" x14ac:dyDescent="0.35">
      <c r="B47" s="25"/>
      <c r="C47" s="36" t="s">
        <v>16</v>
      </c>
    </row>
    <row r="48" spans="2:3" ht="18" thickBot="1" x14ac:dyDescent="0.35">
      <c r="B48" s="25"/>
      <c r="C48" s="36" t="s">
        <v>16</v>
      </c>
    </row>
    <row r="49" spans="2:3" ht="18" thickBot="1" x14ac:dyDescent="0.35">
      <c r="B49" s="25"/>
      <c r="C49" s="36" t="s">
        <v>16</v>
      </c>
    </row>
    <row r="50" spans="2:3" ht="18" thickBot="1" x14ac:dyDescent="0.35">
      <c r="B50" s="25"/>
      <c r="C50" s="36" t="s">
        <v>16</v>
      </c>
    </row>
    <row r="51" spans="2:3" ht="18" thickBot="1" x14ac:dyDescent="0.35">
      <c r="B51" s="25"/>
      <c r="C51" s="36" t="s">
        <v>16</v>
      </c>
    </row>
    <row r="52" spans="2:3" ht="18" thickBot="1" x14ac:dyDescent="0.35">
      <c r="B52" s="25"/>
      <c r="C52" s="36" t="s">
        <v>16</v>
      </c>
    </row>
    <row r="53" spans="2:3" ht="18" thickBot="1" x14ac:dyDescent="0.35">
      <c r="B53" s="25"/>
      <c r="C53" s="36" t="s">
        <v>16</v>
      </c>
    </row>
    <row r="54" spans="2:3" ht="18" thickBot="1" x14ac:dyDescent="0.35">
      <c r="B54" s="25"/>
      <c r="C54" s="36" t="s">
        <v>16</v>
      </c>
    </row>
    <row r="55" spans="2:3" ht="18" thickBot="1" x14ac:dyDescent="0.35">
      <c r="B55" s="25"/>
      <c r="C55" s="36" t="s">
        <v>16</v>
      </c>
    </row>
    <row r="56" spans="2:3" ht="18" thickBot="1" x14ac:dyDescent="0.35">
      <c r="B56" s="25"/>
      <c r="C56" s="36" t="s">
        <v>16</v>
      </c>
    </row>
    <row r="57" spans="2:3" ht="18" thickBot="1" x14ac:dyDescent="0.35">
      <c r="B57" s="25"/>
      <c r="C57" s="36" t="s">
        <v>16</v>
      </c>
    </row>
    <row r="58" spans="2:3" ht="18" thickBot="1" x14ac:dyDescent="0.35">
      <c r="B58" s="25"/>
      <c r="C58" s="36" t="s">
        <v>16</v>
      </c>
    </row>
    <row r="59" spans="2:3" ht="18" thickBot="1" x14ac:dyDescent="0.35">
      <c r="B59" s="25"/>
      <c r="C59" s="36" t="s">
        <v>16</v>
      </c>
    </row>
    <row r="60" spans="2:3" ht="18" thickBot="1" x14ac:dyDescent="0.35">
      <c r="B60" s="25"/>
      <c r="C60" s="36" t="s">
        <v>16</v>
      </c>
    </row>
    <row r="61" spans="2:3" ht="18" thickBot="1" x14ac:dyDescent="0.35">
      <c r="B61" s="25"/>
      <c r="C61" s="36" t="s">
        <v>16</v>
      </c>
    </row>
    <row r="62" spans="2:3" ht="18" thickBot="1" x14ac:dyDescent="0.35">
      <c r="B62" s="25"/>
      <c r="C62" s="36" t="s">
        <v>16</v>
      </c>
    </row>
    <row r="63" spans="2:3" ht="18" thickBot="1" x14ac:dyDescent="0.35">
      <c r="B63" s="25"/>
      <c r="C63" s="36" t="s">
        <v>16</v>
      </c>
    </row>
    <row r="64" spans="2:3" ht="18" thickBot="1" x14ac:dyDescent="0.35">
      <c r="B64" s="25"/>
      <c r="C64" s="36" t="s">
        <v>16</v>
      </c>
    </row>
    <row r="65" spans="2:3" ht="18" thickBot="1" x14ac:dyDescent="0.35">
      <c r="B65" s="25"/>
      <c r="C65" s="36" t="s">
        <v>16</v>
      </c>
    </row>
    <row r="66" spans="2:3" ht="18" thickBot="1" x14ac:dyDescent="0.35">
      <c r="B66" s="18"/>
      <c r="C66" s="36" t="s">
        <v>16</v>
      </c>
    </row>
    <row r="67" spans="2:3" ht="18" thickBot="1" x14ac:dyDescent="0.35">
      <c r="B67" s="18"/>
      <c r="C67" s="36" t="s">
        <v>16</v>
      </c>
    </row>
    <row r="68" spans="2:3" ht="17.399999999999999" x14ac:dyDescent="0.3">
      <c r="B68" s="18"/>
      <c r="C68" s="36" t="s">
        <v>16</v>
      </c>
    </row>
    <row r="69" spans="2:3" x14ac:dyDescent="0.3">
      <c r="C69" s="17" t="s">
        <v>16</v>
      </c>
    </row>
    <row r="70" spans="2:3" x14ac:dyDescent="0.3">
      <c r="C70" s="17" t="s">
        <v>16</v>
      </c>
    </row>
    <row r="71" spans="2:3" x14ac:dyDescent="0.3">
      <c r="C71" s="17" t="s">
        <v>16</v>
      </c>
    </row>
    <row r="72" spans="2:3" x14ac:dyDescent="0.3">
      <c r="C72" s="17" t="s">
        <v>16</v>
      </c>
    </row>
    <row r="73" spans="2:3" x14ac:dyDescent="0.3">
      <c r="C73" s="17" t="s">
        <v>16</v>
      </c>
    </row>
    <row r="74" spans="2:3" x14ac:dyDescent="0.3">
      <c r="C74" s="17" t="s">
        <v>16</v>
      </c>
    </row>
    <row r="75" spans="2:3" x14ac:dyDescent="0.3">
      <c r="C75" s="17" t="s">
        <v>16</v>
      </c>
    </row>
    <row r="76" spans="2:3" x14ac:dyDescent="0.3">
      <c r="C76" s="17" t="s">
        <v>16</v>
      </c>
    </row>
    <row r="77" spans="2:3" x14ac:dyDescent="0.3">
      <c r="C77" s="17" t="s">
        <v>16</v>
      </c>
    </row>
    <row r="78" spans="2:3" x14ac:dyDescent="0.3">
      <c r="C78" s="17" t="s">
        <v>16</v>
      </c>
    </row>
    <row r="79" spans="2:3" x14ac:dyDescent="0.3">
      <c r="C79" s="17" t="s">
        <v>16</v>
      </c>
    </row>
    <row r="80" spans="2:3" x14ac:dyDescent="0.3">
      <c r="C80" s="17" t="s">
        <v>16</v>
      </c>
    </row>
    <row r="81" spans="3:3" x14ac:dyDescent="0.3">
      <c r="C81" s="17" t="s">
        <v>16</v>
      </c>
    </row>
    <row r="82" spans="3:3" x14ac:dyDescent="0.3">
      <c r="C82" s="17" t="s">
        <v>16</v>
      </c>
    </row>
    <row r="83" spans="3:3" x14ac:dyDescent="0.3">
      <c r="C83" s="17" t="s">
        <v>16</v>
      </c>
    </row>
    <row r="84" spans="3:3" x14ac:dyDescent="0.3">
      <c r="C84" s="17" t="s">
        <v>16</v>
      </c>
    </row>
    <row r="85" spans="3:3" x14ac:dyDescent="0.3">
      <c r="C85" s="17" t="s">
        <v>16</v>
      </c>
    </row>
    <row r="86" spans="3:3" x14ac:dyDescent="0.3">
      <c r="C86" s="17" t="s">
        <v>16</v>
      </c>
    </row>
    <row r="87" spans="3:3" x14ac:dyDescent="0.3">
      <c r="C87" s="17" t="s">
        <v>16</v>
      </c>
    </row>
    <row r="88" spans="3:3" x14ac:dyDescent="0.3">
      <c r="C88" s="17" t="s">
        <v>16</v>
      </c>
    </row>
    <row r="89" spans="3:3" x14ac:dyDescent="0.3">
      <c r="C89" s="17" t="s">
        <v>16</v>
      </c>
    </row>
    <row r="90" spans="3:3" x14ac:dyDescent="0.3">
      <c r="C90" s="17" t="s">
        <v>16</v>
      </c>
    </row>
    <row r="91" spans="3:3" x14ac:dyDescent="0.3">
      <c r="C91" s="17" t="s">
        <v>16</v>
      </c>
    </row>
    <row r="92" spans="3:3" x14ac:dyDescent="0.3">
      <c r="C92" s="17" t="s">
        <v>16</v>
      </c>
    </row>
    <row r="93" spans="3:3" x14ac:dyDescent="0.3">
      <c r="C93" s="17" t="s">
        <v>16</v>
      </c>
    </row>
    <row r="94" spans="3:3" x14ac:dyDescent="0.3">
      <c r="C94" s="17" t="s">
        <v>16</v>
      </c>
    </row>
    <row r="95" spans="3:3" x14ac:dyDescent="0.3">
      <c r="C95" s="17" t="s">
        <v>16</v>
      </c>
    </row>
    <row r="96" spans="3:3" x14ac:dyDescent="0.3">
      <c r="C96" s="17" t="s">
        <v>16</v>
      </c>
    </row>
    <row r="97" spans="3:3" x14ac:dyDescent="0.3">
      <c r="C97" s="17" t="s">
        <v>16</v>
      </c>
    </row>
    <row r="98" spans="3:3" x14ac:dyDescent="0.3">
      <c r="C98" s="17" t="s">
        <v>16</v>
      </c>
    </row>
    <row r="99" spans="3:3" x14ac:dyDescent="0.3">
      <c r="C99" s="17" t="s">
        <v>16</v>
      </c>
    </row>
    <row r="100" spans="3:3" x14ac:dyDescent="0.3">
      <c r="C100" s="17" t="s">
        <v>16</v>
      </c>
    </row>
    <row r="101" spans="3:3" x14ac:dyDescent="0.3">
      <c r="C101" s="17" t="s">
        <v>16</v>
      </c>
    </row>
    <row r="102" spans="3:3" x14ac:dyDescent="0.3">
      <c r="C102" s="17" t="s">
        <v>16</v>
      </c>
    </row>
    <row r="103" spans="3:3" x14ac:dyDescent="0.3">
      <c r="C103" s="17" t="s">
        <v>16</v>
      </c>
    </row>
    <row r="104" spans="3:3" x14ac:dyDescent="0.3">
      <c r="C104" s="17" t="s">
        <v>16</v>
      </c>
    </row>
    <row r="105" spans="3:3" x14ac:dyDescent="0.3">
      <c r="C105" s="17" t="s">
        <v>16</v>
      </c>
    </row>
    <row r="106" spans="3:3" x14ac:dyDescent="0.3">
      <c r="C106" s="17" t="s">
        <v>16</v>
      </c>
    </row>
    <row r="107" spans="3:3" x14ac:dyDescent="0.3">
      <c r="C107" s="17" t="s">
        <v>16</v>
      </c>
    </row>
    <row r="108" spans="3:3" x14ac:dyDescent="0.3">
      <c r="C108" s="17" t="s">
        <v>16</v>
      </c>
    </row>
    <row r="109" spans="3:3" x14ac:dyDescent="0.3">
      <c r="C109" s="17" t="s">
        <v>16</v>
      </c>
    </row>
    <row r="110" spans="3:3" x14ac:dyDescent="0.3">
      <c r="C110" s="17" t="s">
        <v>16</v>
      </c>
    </row>
    <row r="111" spans="3:3" x14ac:dyDescent="0.3">
      <c r="C111" s="17" t="s">
        <v>16</v>
      </c>
    </row>
    <row r="112" spans="3:3" x14ac:dyDescent="0.3">
      <c r="C112" s="17" t="s">
        <v>16</v>
      </c>
    </row>
    <row r="113" spans="3:3" x14ac:dyDescent="0.3">
      <c r="C113" s="17" t="s">
        <v>16</v>
      </c>
    </row>
    <row r="114" spans="3:3" x14ac:dyDescent="0.3">
      <c r="C114" s="17" t="s">
        <v>16</v>
      </c>
    </row>
    <row r="115" spans="3:3" x14ac:dyDescent="0.3">
      <c r="C115" s="17" t="s">
        <v>16</v>
      </c>
    </row>
    <row r="116" spans="3:3" x14ac:dyDescent="0.3">
      <c r="C116" s="17" t="s">
        <v>16</v>
      </c>
    </row>
    <row r="117" spans="3:3" x14ac:dyDescent="0.3">
      <c r="C117" s="17" t="s">
        <v>16</v>
      </c>
    </row>
    <row r="118" spans="3:3" x14ac:dyDescent="0.3">
      <c r="C118" s="17" t="s">
        <v>16</v>
      </c>
    </row>
    <row r="119" spans="3:3" x14ac:dyDescent="0.3">
      <c r="C119" s="17" t="s">
        <v>16</v>
      </c>
    </row>
    <row r="120" spans="3:3" x14ac:dyDescent="0.3">
      <c r="C120" s="17" t="s">
        <v>16</v>
      </c>
    </row>
    <row r="121" spans="3:3" x14ac:dyDescent="0.3">
      <c r="C121" s="17" t="s">
        <v>16</v>
      </c>
    </row>
    <row r="122" spans="3:3" x14ac:dyDescent="0.3">
      <c r="C122" s="17" t="s">
        <v>16</v>
      </c>
    </row>
    <row r="123" spans="3:3" x14ac:dyDescent="0.3">
      <c r="C123" s="17" t="s">
        <v>16</v>
      </c>
    </row>
    <row r="124" spans="3:3" x14ac:dyDescent="0.3">
      <c r="C124" s="17" t="s">
        <v>16</v>
      </c>
    </row>
    <row r="125" spans="3:3" x14ac:dyDescent="0.3">
      <c r="C125" s="17" t="s">
        <v>16</v>
      </c>
    </row>
    <row r="126" spans="3:3" x14ac:dyDescent="0.3">
      <c r="C126" s="17" t="s">
        <v>16</v>
      </c>
    </row>
    <row r="127" spans="3:3" x14ac:dyDescent="0.3">
      <c r="C127" s="17" t="s">
        <v>16</v>
      </c>
    </row>
    <row r="128" spans="3:3" x14ac:dyDescent="0.3">
      <c r="C128" s="17" t="s">
        <v>16</v>
      </c>
    </row>
    <row r="129" spans="3:3" x14ac:dyDescent="0.3">
      <c r="C129" s="17" t="s">
        <v>16</v>
      </c>
    </row>
    <row r="130" spans="3:3" x14ac:dyDescent="0.3">
      <c r="C130" s="17" t="s">
        <v>16</v>
      </c>
    </row>
    <row r="131" spans="3:3" x14ac:dyDescent="0.3">
      <c r="C131" s="17" t="s">
        <v>16</v>
      </c>
    </row>
    <row r="132" spans="3:3" x14ac:dyDescent="0.3">
      <c r="C132" s="17" t="s">
        <v>16</v>
      </c>
    </row>
    <row r="133" spans="3:3" x14ac:dyDescent="0.3">
      <c r="C133" s="17" t="s">
        <v>16</v>
      </c>
    </row>
    <row r="134" spans="3:3" x14ac:dyDescent="0.3">
      <c r="C134" s="17" t="s">
        <v>16</v>
      </c>
    </row>
    <row r="135" spans="3:3" x14ac:dyDescent="0.3">
      <c r="C135" s="17" t="s">
        <v>16</v>
      </c>
    </row>
    <row r="136" spans="3:3" x14ac:dyDescent="0.3">
      <c r="C136" s="17" t="s">
        <v>16</v>
      </c>
    </row>
    <row r="137" spans="3:3" x14ac:dyDescent="0.3">
      <c r="C137" s="17" t="s">
        <v>16</v>
      </c>
    </row>
    <row r="138" spans="3:3" x14ac:dyDescent="0.3">
      <c r="C138" s="17" t="s">
        <v>16</v>
      </c>
    </row>
    <row r="139" spans="3:3" x14ac:dyDescent="0.3">
      <c r="C139" s="17" t="s">
        <v>16</v>
      </c>
    </row>
    <row r="140" spans="3:3" x14ac:dyDescent="0.3">
      <c r="C140" s="17" t="s">
        <v>16</v>
      </c>
    </row>
    <row r="141" spans="3:3" x14ac:dyDescent="0.3">
      <c r="C141" s="17" t="s">
        <v>16</v>
      </c>
    </row>
    <row r="142" spans="3:3" x14ac:dyDescent="0.3">
      <c r="C142" s="17" t="s">
        <v>16</v>
      </c>
    </row>
    <row r="143" spans="3:3" x14ac:dyDescent="0.3">
      <c r="C143" s="17" t="s">
        <v>16</v>
      </c>
    </row>
    <row r="144" spans="3:3" x14ac:dyDescent="0.3">
      <c r="C144" s="17" t="s">
        <v>16</v>
      </c>
    </row>
    <row r="145" spans="3:3" x14ac:dyDescent="0.3">
      <c r="C145" s="17" t="s">
        <v>16</v>
      </c>
    </row>
    <row r="146" spans="3:3" x14ac:dyDescent="0.3">
      <c r="C146" s="17" t="s">
        <v>16</v>
      </c>
    </row>
    <row r="147" spans="3:3" x14ac:dyDescent="0.3">
      <c r="C147" s="17" t="s">
        <v>16</v>
      </c>
    </row>
    <row r="148" spans="3:3" x14ac:dyDescent="0.3">
      <c r="C148" s="17" t="s">
        <v>16</v>
      </c>
    </row>
    <row r="149" spans="3:3" x14ac:dyDescent="0.3">
      <c r="C149" s="17" t="s">
        <v>16</v>
      </c>
    </row>
    <row r="150" spans="3:3" x14ac:dyDescent="0.3">
      <c r="C150" s="17" t="s">
        <v>16</v>
      </c>
    </row>
    <row r="151" spans="3:3" x14ac:dyDescent="0.3">
      <c r="C151" s="17" t="s">
        <v>16</v>
      </c>
    </row>
    <row r="152" spans="3:3" x14ac:dyDescent="0.3">
      <c r="C152" s="17" t="s">
        <v>16</v>
      </c>
    </row>
    <row r="153" spans="3:3" x14ac:dyDescent="0.3">
      <c r="C153" s="17" t="s">
        <v>16</v>
      </c>
    </row>
    <row r="154" spans="3:3" x14ac:dyDescent="0.3">
      <c r="C154" s="17" t="s">
        <v>16</v>
      </c>
    </row>
    <row r="155" spans="3:3" x14ac:dyDescent="0.3">
      <c r="C155" s="17" t="s">
        <v>16</v>
      </c>
    </row>
    <row r="156" spans="3:3" x14ac:dyDescent="0.3">
      <c r="C156" s="17" t="s">
        <v>16</v>
      </c>
    </row>
    <row r="157" spans="3:3" x14ac:dyDescent="0.3">
      <c r="C157" s="17" t="s">
        <v>16</v>
      </c>
    </row>
    <row r="158" spans="3:3" x14ac:dyDescent="0.3">
      <c r="C158" s="17" t="s">
        <v>16</v>
      </c>
    </row>
    <row r="159" spans="3:3" x14ac:dyDescent="0.3">
      <c r="C159" s="17" t="s">
        <v>16</v>
      </c>
    </row>
    <row r="160" spans="3:3" x14ac:dyDescent="0.3">
      <c r="C160" s="17" t="s">
        <v>16</v>
      </c>
    </row>
    <row r="161" spans="3:3" x14ac:dyDescent="0.3">
      <c r="C161" s="17" t="s">
        <v>16</v>
      </c>
    </row>
    <row r="162" spans="3:3" x14ac:dyDescent="0.3">
      <c r="C162" s="17" t="s">
        <v>16</v>
      </c>
    </row>
    <row r="163" spans="3:3" x14ac:dyDescent="0.3">
      <c r="C163" s="17" t="s">
        <v>16</v>
      </c>
    </row>
    <row r="164" spans="3:3" x14ac:dyDescent="0.3">
      <c r="C164" s="17" t="s">
        <v>16</v>
      </c>
    </row>
    <row r="165" spans="3:3" x14ac:dyDescent="0.3">
      <c r="C165" s="17" t="s">
        <v>16</v>
      </c>
    </row>
    <row r="166" spans="3:3" x14ac:dyDescent="0.3">
      <c r="C166" s="17" t="s">
        <v>16</v>
      </c>
    </row>
    <row r="167" spans="3:3" x14ac:dyDescent="0.3">
      <c r="C167" s="17" t="s">
        <v>16</v>
      </c>
    </row>
    <row r="168" spans="3:3" x14ac:dyDescent="0.3">
      <c r="C168" s="17" t="s">
        <v>16</v>
      </c>
    </row>
    <row r="169" spans="3:3" x14ac:dyDescent="0.3">
      <c r="C169" s="17" t="s">
        <v>16</v>
      </c>
    </row>
    <row r="170" spans="3:3" x14ac:dyDescent="0.3">
      <c r="C170" s="17" t="s">
        <v>16</v>
      </c>
    </row>
    <row r="171" spans="3:3" x14ac:dyDescent="0.3">
      <c r="C171" s="17" t="s">
        <v>16</v>
      </c>
    </row>
    <row r="172" spans="3:3" x14ac:dyDescent="0.3">
      <c r="C172" s="17" t="s">
        <v>16</v>
      </c>
    </row>
    <row r="173" spans="3:3" x14ac:dyDescent="0.3">
      <c r="C173" s="17" t="s">
        <v>16</v>
      </c>
    </row>
    <row r="174" spans="3:3" x14ac:dyDescent="0.3">
      <c r="C174" s="17" t="s">
        <v>16</v>
      </c>
    </row>
    <row r="175" spans="3:3" x14ac:dyDescent="0.3">
      <c r="C175" s="17" t="s">
        <v>16</v>
      </c>
    </row>
    <row r="176" spans="3:3" x14ac:dyDescent="0.3">
      <c r="C176" s="17" t="s">
        <v>16</v>
      </c>
    </row>
    <row r="177" spans="3:3" x14ac:dyDescent="0.3">
      <c r="C177" s="17" t="s">
        <v>16</v>
      </c>
    </row>
    <row r="178" spans="3:3" x14ac:dyDescent="0.3">
      <c r="C178" s="17" t="s">
        <v>16</v>
      </c>
    </row>
    <row r="179" spans="3:3" x14ac:dyDescent="0.3">
      <c r="C179" s="17" t="s">
        <v>16</v>
      </c>
    </row>
    <row r="180" spans="3:3" x14ac:dyDescent="0.3">
      <c r="C180" s="17" t="s">
        <v>16</v>
      </c>
    </row>
    <row r="181" spans="3:3" x14ac:dyDescent="0.3">
      <c r="C181" s="17" t="s">
        <v>16</v>
      </c>
    </row>
    <row r="182" spans="3:3" x14ac:dyDescent="0.3">
      <c r="C182" s="17" t="s">
        <v>16</v>
      </c>
    </row>
    <row r="183" spans="3:3" x14ac:dyDescent="0.3">
      <c r="C183" s="17" t="s">
        <v>16</v>
      </c>
    </row>
    <row r="184" spans="3:3" x14ac:dyDescent="0.3">
      <c r="C184" s="17" t="s">
        <v>16</v>
      </c>
    </row>
    <row r="185" spans="3:3" x14ac:dyDescent="0.3">
      <c r="C185" s="17" t="s">
        <v>16</v>
      </c>
    </row>
    <row r="186" spans="3:3" x14ac:dyDescent="0.3">
      <c r="C186" s="17" t="s">
        <v>16</v>
      </c>
    </row>
    <row r="187" spans="3:3" x14ac:dyDescent="0.3">
      <c r="C187" s="17" t="s">
        <v>16</v>
      </c>
    </row>
    <row r="188" spans="3:3" x14ac:dyDescent="0.3">
      <c r="C188" s="17" t="s">
        <v>16</v>
      </c>
    </row>
    <row r="189" spans="3:3" x14ac:dyDescent="0.3">
      <c r="C189" s="17" t="s">
        <v>16</v>
      </c>
    </row>
    <row r="190" spans="3:3" x14ac:dyDescent="0.3">
      <c r="C190" s="17" t="s">
        <v>16</v>
      </c>
    </row>
    <row r="191" spans="3:3" x14ac:dyDescent="0.3">
      <c r="C191" s="17" t="s">
        <v>16</v>
      </c>
    </row>
    <row r="192" spans="3:3" x14ac:dyDescent="0.3">
      <c r="C192" s="17" t="s">
        <v>16</v>
      </c>
    </row>
    <row r="193" spans="3:3" x14ac:dyDescent="0.3">
      <c r="C193" s="17" t="s">
        <v>16</v>
      </c>
    </row>
    <row r="194" spans="3:3" x14ac:dyDescent="0.3">
      <c r="C194" s="17" t="s">
        <v>16</v>
      </c>
    </row>
    <row r="195" spans="3:3" x14ac:dyDescent="0.3">
      <c r="C195" s="17" t="s">
        <v>16</v>
      </c>
    </row>
    <row r="196" spans="3:3" x14ac:dyDescent="0.3">
      <c r="C196" s="17" t="s">
        <v>16</v>
      </c>
    </row>
    <row r="197" spans="3:3" x14ac:dyDescent="0.3">
      <c r="C197" s="17" t="s">
        <v>16</v>
      </c>
    </row>
    <row r="198" spans="3:3" x14ac:dyDescent="0.3">
      <c r="C198" s="17" t="s">
        <v>16</v>
      </c>
    </row>
    <row r="199" spans="3:3" x14ac:dyDescent="0.3">
      <c r="C199" s="17" t="s">
        <v>16</v>
      </c>
    </row>
    <row r="200" spans="3:3" x14ac:dyDescent="0.3">
      <c r="C200" s="17" t="s">
        <v>16</v>
      </c>
    </row>
    <row r="201" spans="3:3" x14ac:dyDescent="0.3">
      <c r="C201" s="17" t="s">
        <v>16</v>
      </c>
    </row>
    <row r="202" spans="3:3" x14ac:dyDescent="0.3">
      <c r="C202" s="17" t="s">
        <v>16</v>
      </c>
    </row>
    <row r="203" spans="3:3" x14ac:dyDescent="0.3">
      <c r="C203" s="17" t="s">
        <v>16</v>
      </c>
    </row>
    <row r="204" spans="3:3" x14ac:dyDescent="0.3">
      <c r="C204" s="17" t="s">
        <v>16</v>
      </c>
    </row>
    <row r="205" spans="3:3" x14ac:dyDescent="0.3">
      <c r="C205" s="17" t="s">
        <v>16</v>
      </c>
    </row>
    <row r="206" spans="3:3" x14ac:dyDescent="0.3">
      <c r="C206" s="17" t="s">
        <v>16</v>
      </c>
    </row>
    <row r="207" spans="3:3" x14ac:dyDescent="0.3">
      <c r="C207" s="17" t="s">
        <v>16</v>
      </c>
    </row>
    <row r="208" spans="3:3" x14ac:dyDescent="0.3">
      <c r="C208" s="17" t="s">
        <v>16</v>
      </c>
    </row>
    <row r="209" spans="3:3" x14ac:dyDescent="0.3">
      <c r="C209" s="17" t="s">
        <v>16</v>
      </c>
    </row>
    <row r="210" spans="3:3" x14ac:dyDescent="0.3">
      <c r="C210" s="17" t="s">
        <v>16</v>
      </c>
    </row>
    <row r="211" spans="3:3" x14ac:dyDescent="0.3">
      <c r="C211" s="17" t="s">
        <v>16</v>
      </c>
    </row>
    <row r="212" spans="3:3" x14ac:dyDescent="0.3">
      <c r="C212" s="17" t="s">
        <v>16</v>
      </c>
    </row>
    <row r="213" spans="3:3" x14ac:dyDescent="0.3">
      <c r="C213" s="17" t="s">
        <v>16</v>
      </c>
    </row>
    <row r="214" spans="3:3" x14ac:dyDescent="0.3">
      <c r="C214" s="17" t="s">
        <v>16</v>
      </c>
    </row>
    <row r="215" spans="3:3" x14ac:dyDescent="0.3">
      <c r="C215" s="17" t="s">
        <v>16</v>
      </c>
    </row>
    <row r="216" spans="3:3" x14ac:dyDescent="0.3">
      <c r="C216" s="17" t="s">
        <v>16</v>
      </c>
    </row>
    <row r="217" spans="3:3" x14ac:dyDescent="0.3">
      <c r="C217" s="17" t="s">
        <v>16</v>
      </c>
    </row>
    <row r="218" spans="3:3" x14ac:dyDescent="0.3">
      <c r="C218" s="17" t="s">
        <v>16</v>
      </c>
    </row>
    <row r="219" spans="3:3" x14ac:dyDescent="0.3">
      <c r="C219" s="17" t="s">
        <v>16</v>
      </c>
    </row>
    <row r="220" spans="3:3" x14ac:dyDescent="0.3">
      <c r="C220" s="17" t="s">
        <v>16</v>
      </c>
    </row>
    <row r="221" spans="3:3" x14ac:dyDescent="0.3">
      <c r="C221" s="17" t="s">
        <v>16</v>
      </c>
    </row>
    <row r="222" spans="3:3" x14ac:dyDescent="0.3">
      <c r="C222" s="17" t="s">
        <v>16</v>
      </c>
    </row>
    <row r="223" spans="3:3" x14ac:dyDescent="0.3">
      <c r="C223" s="17" t="s">
        <v>16</v>
      </c>
    </row>
    <row r="224" spans="3:3" x14ac:dyDescent="0.3">
      <c r="C224" s="17" t="s">
        <v>16</v>
      </c>
    </row>
    <row r="225" spans="3:3" x14ac:dyDescent="0.3">
      <c r="C225" s="17" t="s">
        <v>16</v>
      </c>
    </row>
    <row r="226" spans="3:3" x14ac:dyDescent="0.3">
      <c r="C226" s="17" t="s">
        <v>16</v>
      </c>
    </row>
    <row r="227" spans="3:3" x14ac:dyDescent="0.3">
      <c r="C227" s="17" t="s">
        <v>16</v>
      </c>
    </row>
    <row r="228" spans="3:3" x14ac:dyDescent="0.3">
      <c r="C228" s="17" t="s">
        <v>16</v>
      </c>
    </row>
    <row r="229" spans="3:3" x14ac:dyDescent="0.3">
      <c r="C229" s="17" t="s">
        <v>16</v>
      </c>
    </row>
    <row r="230" spans="3:3" x14ac:dyDescent="0.3">
      <c r="C230" s="17" t="s">
        <v>16</v>
      </c>
    </row>
    <row r="231" spans="3:3" x14ac:dyDescent="0.3">
      <c r="C231" s="17" t="s">
        <v>16</v>
      </c>
    </row>
    <row r="232" spans="3:3" x14ac:dyDescent="0.3">
      <c r="C232" s="17" t="s">
        <v>16</v>
      </c>
    </row>
    <row r="233" spans="3:3" x14ac:dyDescent="0.3">
      <c r="C233" s="17" t="s">
        <v>16</v>
      </c>
    </row>
    <row r="234" spans="3:3" x14ac:dyDescent="0.3">
      <c r="C234" s="17" t="s">
        <v>16</v>
      </c>
    </row>
    <row r="235" spans="3:3" x14ac:dyDescent="0.3">
      <c r="C235" s="17" t="s">
        <v>16</v>
      </c>
    </row>
    <row r="236" spans="3:3" x14ac:dyDescent="0.3">
      <c r="C236" s="17" t="s">
        <v>16</v>
      </c>
    </row>
    <row r="237" spans="3:3" x14ac:dyDescent="0.3">
      <c r="C237" s="17" t="s">
        <v>16</v>
      </c>
    </row>
    <row r="238" spans="3:3" x14ac:dyDescent="0.3">
      <c r="C238" s="17" t="s">
        <v>16</v>
      </c>
    </row>
    <row r="239" spans="3:3" x14ac:dyDescent="0.3">
      <c r="C239" s="17" t="s">
        <v>16</v>
      </c>
    </row>
    <row r="240" spans="3:3" x14ac:dyDescent="0.3">
      <c r="C240" s="17" t="s">
        <v>16</v>
      </c>
    </row>
    <row r="241" spans="3:3" x14ac:dyDescent="0.3">
      <c r="C241" s="17" t="s">
        <v>16</v>
      </c>
    </row>
    <row r="242" spans="3:3" x14ac:dyDescent="0.3">
      <c r="C242" s="17" t="s">
        <v>16</v>
      </c>
    </row>
    <row r="243" spans="3:3" x14ac:dyDescent="0.3">
      <c r="C243" s="17" t="s">
        <v>16</v>
      </c>
    </row>
    <row r="244" spans="3:3" x14ac:dyDescent="0.3">
      <c r="C244" s="17" t="s">
        <v>16</v>
      </c>
    </row>
    <row r="245" spans="3:3" x14ac:dyDescent="0.3">
      <c r="C245" s="17" t="s">
        <v>16</v>
      </c>
    </row>
    <row r="246" spans="3:3" x14ac:dyDescent="0.3">
      <c r="C246" s="17" t="s">
        <v>16</v>
      </c>
    </row>
    <row r="247" spans="3:3" x14ac:dyDescent="0.3">
      <c r="C247" s="17" t="s">
        <v>16</v>
      </c>
    </row>
    <row r="248" spans="3:3" x14ac:dyDescent="0.3">
      <c r="C248" s="17" t="s">
        <v>16</v>
      </c>
    </row>
    <row r="249" spans="3:3" x14ac:dyDescent="0.3">
      <c r="C249" s="17" t="s">
        <v>16</v>
      </c>
    </row>
    <row r="250" spans="3:3" x14ac:dyDescent="0.3">
      <c r="C250" s="17" t="s">
        <v>16</v>
      </c>
    </row>
    <row r="251" spans="3:3" x14ac:dyDescent="0.3">
      <c r="C251" s="17" t="s">
        <v>16</v>
      </c>
    </row>
    <row r="252" spans="3:3" x14ac:dyDescent="0.3">
      <c r="C252" s="17" t="s">
        <v>16</v>
      </c>
    </row>
    <row r="253" spans="3:3" x14ac:dyDescent="0.3">
      <c r="C253" s="17" t="s">
        <v>16</v>
      </c>
    </row>
    <row r="254" spans="3:3" x14ac:dyDescent="0.3">
      <c r="C254" s="17" t="s">
        <v>16</v>
      </c>
    </row>
    <row r="255" spans="3:3" x14ac:dyDescent="0.3">
      <c r="C255" s="17" t="s">
        <v>16</v>
      </c>
    </row>
    <row r="256" spans="3:3" x14ac:dyDescent="0.3">
      <c r="C256" s="17" t="s">
        <v>16</v>
      </c>
    </row>
    <row r="257" spans="3:3" x14ac:dyDescent="0.3">
      <c r="C257" s="17" t="s">
        <v>16</v>
      </c>
    </row>
    <row r="258" spans="3:3" x14ac:dyDescent="0.3">
      <c r="C258" s="17" t="s">
        <v>16</v>
      </c>
    </row>
    <row r="259" spans="3:3" x14ac:dyDescent="0.3">
      <c r="C259" s="17" t="s">
        <v>16</v>
      </c>
    </row>
    <row r="260" spans="3:3" x14ac:dyDescent="0.3">
      <c r="C260" s="17" t="s">
        <v>16</v>
      </c>
    </row>
    <row r="261" spans="3:3" x14ac:dyDescent="0.3">
      <c r="C261" s="17" t="s">
        <v>16</v>
      </c>
    </row>
    <row r="262" spans="3:3" x14ac:dyDescent="0.3">
      <c r="C262" s="17" t="s">
        <v>16</v>
      </c>
    </row>
    <row r="263" spans="3:3" x14ac:dyDescent="0.3">
      <c r="C263" s="17" t="s">
        <v>16</v>
      </c>
    </row>
    <row r="264" spans="3:3" x14ac:dyDescent="0.3">
      <c r="C264" s="17" t="s">
        <v>16</v>
      </c>
    </row>
    <row r="265" spans="3:3" x14ac:dyDescent="0.3">
      <c r="C265" s="17" t="s">
        <v>16</v>
      </c>
    </row>
    <row r="266" spans="3:3" x14ac:dyDescent="0.3">
      <c r="C266" s="17" t="s">
        <v>16</v>
      </c>
    </row>
    <row r="267" spans="3:3" x14ac:dyDescent="0.3">
      <c r="C267" s="17" t="s">
        <v>16</v>
      </c>
    </row>
    <row r="268" spans="3:3" x14ac:dyDescent="0.3">
      <c r="C268" s="17" t="s">
        <v>16</v>
      </c>
    </row>
    <row r="269" spans="3:3" x14ac:dyDescent="0.3">
      <c r="C269" s="17" t="s">
        <v>16</v>
      </c>
    </row>
    <row r="270" spans="3:3" x14ac:dyDescent="0.3">
      <c r="C270" s="17" t="s">
        <v>16</v>
      </c>
    </row>
    <row r="271" spans="3:3" x14ac:dyDescent="0.3">
      <c r="C271" s="17" t="s">
        <v>16</v>
      </c>
    </row>
    <row r="272" spans="3:3" x14ac:dyDescent="0.3">
      <c r="C272" s="17" t="s">
        <v>16</v>
      </c>
    </row>
    <row r="273" spans="3:3" x14ac:dyDescent="0.3">
      <c r="C273" s="17" t="s">
        <v>16</v>
      </c>
    </row>
    <row r="274" spans="3:3" x14ac:dyDescent="0.3">
      <c r="C274" s="17" t="s">
        <v>16</v>
      </c>
    </row>
    <row r="275" spans="3:3" x14ac:dyDescent="0.3">
      <c r="C275" s="17" t="s">
        <v>16</v>
      </c>
    </row>
    <row r="276" spans="3:3" x14ac:dyDescent="0.3">
      <c r="C276" s="17" t="s">
        <v>16</v>
      </c>
    </row>
    <row r="277" spans="3:3" x14ac:dyDescent="0.3">
      <c r="C277" s="17" t="s">
        <v>16</v>
      </c>
    </row>
    <row r="278" spans="3:3" x14ac:dyDescent="0.3">
      <c r="C278" s="17" t="s">
        <v>16</v>
      </c>
    </row>
    <row r="279" spans="3:3" x14ac:dyDescent="0.3">
      <c r="C279" s="17" t="s">
        <v>16</v>
      </c>
    </row>
    <row r="280" spans="3:3" x14ac:dyDescent="0.3">
      <c r="C280" s="17" t="s">
        <v>16</v>
      </c>
    </row>
    <row r="281" spans="3:3" x14ac:dyDescent="0.3">
      <c r="C281" s="17" t="s">
        <v>16</v>
      </c>
    </row>
    <row r="282" spans="3:3" x14ac:dyDescent="0.3">
      <c r="C282" s="17" t="s">
        <v>16</v>
      </c>
    </row>
    <row r="283" spans="3:3" x14ac:dyDescent="0.3">
      <c r="C283" s="17" t="s">
        <v>16</v>
      </c>
    </row>
    <row r="284" spans="3:3" x14ac:dyDescent="0.3">
      <c r="C284" s="17" t="s">
        <v>16</v>
      </c>
    </row>
    <row r="285" spans="3:3" x14ac:dyDescent="0.3">
      <c r="C285" s="17" t="s">
        <v>16</v>
      </c>
    </row>
    <row r="286" spans="3:3" x14ac:dyDescent="0.3">
      <c r="C286" s="17" t="s">
        <v>16</v>
      </c>
    </row>
    <row r="287" spans="3:3" x14ac:dyDescent="0.3">
      <c r="C287" s="17" t="s">
        <v>16</v>
      </c>
    </row>
    <row r="288" spans="3:3" x14ac:dyDescent="0.3">
      <c r="C288" s="17" t="s">
        <v>16</v>
      </c>
    </row>
    <row r="289" spans="3:3" x14ac:dyDescent="0.3">
      <c r="C289" s="17" t="s">
        <v>16</v>
      </c>
    </row>
    <row r="290" spans="3:3" x14ac:dyDescent="0.3">
      <c r="C290" s="17" t="s">
        <v>16</v>
      </c>
    </row>
    <row r="291" spans="3:3" x14ac:dyDescent="0.3">
      <c r="C291" s="17" t="s">
        <v>16</v>
      </c>
    </row>
    <row r="292" spans="3:3" x14ac:dyDescent="0.3">
      <c r="C292" s="17" t="s">
        <v>16</v>
      </c>
    </row>
    <row r="293" spans="3:3" x14ac:dyDescent="0.3">
      <c r="C293" s="17" t="s">
        <v>16</v>
      </c>
    </row>
    <row r="294" spans="3:3" x14ac:dyDescent="0.3">
      <c r="C294" s="17" t="s">
        <v>16</v>
      </c>
    </row>
    <row r="295" spans="3:3" x14ac:dyDescent="0.3">
      <c r="C295" s="17" t="s">
        <v>16</v>
      </c>
    </row>
    <row r="296" spans="3:3" x14ac:dyDescent="0.3">
      <c r="C296" s="17" t="s">
        <v>16</v>
      </c>
    </row>
    <row r="297" spans="3:3" x14ac:dyDescent="0.3">
      <c r="C297" s="17" t="s">
        <v>16</v>
      </c>
    </row>
    <row r="298" spans="3:3" x14ac:dyDescent="0.3">
      <c r="C298" s="17" t="s">
        <v>16</v>
      </c>
    </row>
    <row r="299" spans="3:3" x14ac:dyDescent="0.3">
      <c r="C299" s="17" t="s">
        <v>16</v>
      </c>
    </row>
    <row r="300" spans="3:3" x14ac:dyDescent="0.3">
      <c r="C300" s="17" t="s">
        <v>16</v>
      </c>
    </row>
    <row r="301" spans="3:3" x14ac:dyDescent="0.3">
      <c r="C301" s="17" t="s">
        <v>16</v>
      </c>
    </row>
    <row r="302" spans="3:3" x14ac:dyDescent="0.3">
      <c r="C302" s="17" t="s">
        <v>16</v>
      </c>
    </row>
    <row r="303" spans="3:3" x14ac:dyDescent="0.3">
      <c r="C303" s="17" t="s">
        <v>16</v>
      </c>
    </row>
    <row r="304" spans="3:3" x14ac:dyDescent="0.3">
      <c r="C304" s="17" t="s">
        <v>16</v>
      </c>
    </row>
    <row r="305" spans="3:3" x14ac:dyDescent="0.3">
      <c r="C305" s="17" t="s">
        <v>16</v>
      </c>
    </row>
    <row r="306" spans="3:3" x14ac:dyDescent="0.3">
      <c r="C306" s="17" t="s">
        <v>16</v>
      </c>
    </row>
    <row r="307" spans="3:3" x14ac:dyDescent="0.3">
      <c r="C307" s="17" t="s">
        <v>16</v>
      </c>
    </row>
    <row r="308" spans="3:3" x14ac:dyDescent="0.3">
      <c r="C308" s="17" t="s">
        <v>16</v>
      </c>
    </row>
    <row r="309" spans="3:3" x14ac:dyDescent="0.3">
      <c r="C309" s="17" t="s">
        <v>16</v>
      </c>
    </row>
    <row r="310" spans="3:3" x14ac:dyDescent="0.3">
      <c r="C310" s="17" t="s">
        <v>16</v>
      </c>
    </row>
    <row r="311" spans="3:3" x14ac:dyDescent="0.3">
      <c r="C311" s="17" t="s">
        <v>16</v>
      </c>
    </row>
    <row r="312" spans="3:3" x14ac:dyDescent="0.3">
      <c r="C312" s="17" t="s">
        <v>16</v>
      </c>
    </row>
    <row r="313" spans="3:3" x14ac:dyDescent="0.3">
      <c r="C313" s="17" t="s">
        <v>16</v>
      </c>
    </row>
    <row r="314" spans="3:3" x14ac:dyDescent="0.3">
      <c r="C314" s="17" t="s">
        <v>16</v>
      </c>
    </row>
    <row r="315" spans="3:3" x14ac:dyDescent="0.3">
      <c r="C315" s="17" t="s">
        <v>16</v>
      </c>
    </row>
    <row r="316" spans="3:3" x14ac:dyDescent="0.3">
      <c r="C316" s="17" t="s">
        <v>16</v>
      </c>
    </row>
    <row r="317" spans="3:3" x14ac:dyDescent="0.3">
      <c r="C317" s="17" t="s">
        <v>16</v>
      </c>
    </row>
    <row r="318" spans="3:3" x14ac:dyDescent="0.3">
      <c r="C318" s="17" t="s">
        <v>16</v>
      </c>
    </row>
    <row r="319" spans="3:3" x14ac:dyDescent="0.3">
      <c r="C319" s="17" t="s">
        <v>16</v>
      </c>
    </row>
    <row r="320" spans="3:3" x14ac:dyDescent="0.3">
      <c r="C320" s="17" t="s">
        <v>16</v>
      </c>
    </row>
    <row r="321" spans="3:3" x14ac:dyDescent="0.3">
      <c r="C321" s="17" t="s">
        <v>16</v>
      </c>
    </row>
    <row r="322" spans="3:3" x14ac:dyDescent="0.3">
      <c r="C322" s="17" t="s">
        <v>16</v>
      </c>
    </row>
    <row r="323" spans="3:3" x14ac:dyDescent="0.3">
      <c r="C323" s="17" t="s">
        <v>16</v>
      </c>
    </row>
    <row r="324" spans="3:3" x14ac:dyDescent="0.3">
      <c r="C324" s="17" t="s">
        <v>16</v>
      </c>
    </row>
    <row r="325" spans="3:3" x14ac:dyDescent="0.3">
      <c r="C325" s="17" t="s">
        <v>16</v>
      </c>
    </row>
    <row r="326" spans="3:3" x14ac:dyDescent="0.3">
      <c r="C326" s="17" t="s">
        <v>16</v>
      </c>
    </row>
    <row r="327" spans="3:3" x14ac:dyDescent="0.3">
      <c r="C327" s="17" t="s">
        <v>16</v>
      </c>
    </row>
    <row r="328" spans="3:3" x14ac:dyDescent="0.3">
      <c r="C328" s="17" t="s">
        <v>16</v>
      </c>
    </row>
    <row r="329" spans="3:3" x14ac:dyDescent="0.3">
      <c r="C329" s="17" t="s">
        <v>16</v>
      </c>
    </row>
    <row r="330" spans="3:3" x14ac:dyDescent="0.3">
      <c r="C330" s="17" t="s">
        <v>16</v>
      </c>
    </row>
    <row r="331" spans="3:3" x14ac:dyDescent="0.3">
      <c r="C331" s="17" t="s">
        <v>16</v>
      </c>
    </row>
    <row r="332" spans="3:3" x14ac:dyDescent="0.3">
      <c r="C332" s="17" t="s">
        <v>16</v>
      </c>
    </row>
    <row r="333" spans="3:3" x14ac:dyDescent="0.3">
      <c r="C333" s="17" t="s">
        <v>16</v>
      </c>
    </row>
    <row r="334" spans="3:3" x14ac:dyDescent="0.3">
      <c r="C334" s="17" t="s">
        <v>16</v>
      </c>
    </row>
    <row r="335" spans="3:3" x14ac:dyDescent="0.3">
      <c r="C335" s="17" t="s">
        <v>16</v>
      </c>
    </row>
    <row r="336" spans="3:3" x14ac:dyDescent="0.3">
      <c r="C336" s="17" t="s">
        <v>16</v>
      </c>
    </row>
    <row r="337" spans="3:3" x14ac:dyDescent="0.3">
      <c r="C337" s="17" t="s">
        <v>16</v>
      </c>
    </row>
    <row r="338" spans="3:3" x14ac:dyDescent="0.3">
      <c r="C338" s="17" t="s">
        <v>16</v>
      </c>
    </row>
    <row r="339" spans="3:3" x14ac:dyDescent="0.3">
      <c r="C339" s="17" t="s">
        <v>16</v>
      </c>
    </row>
    <row r="340" spans="3:3" x14ac:dyDescent="0.3">
      <c r="C340" s="17" t="s">
        <v>16</v>
      </c>
    </row>
    <row r="341" spans="3:3" x14ac:dyDescent="0.3">
      <c r="C341" s="17" t="s">
        <v>16</v>
      </c>
    </row>
    <row r="342" spans="3:3" x14ac:dyDescent="0.3">
      <c r="C342" s="17" t="s">
        <v>16</v>
      </c>
    </row>
    <row r="343" spans="3:3" x14ac:dyDescent="0.3">
      <c r="C343" s="17" t="s">
        <v>16</v>
      </c>
    </row>
    <row r="344" spans="3:3" x14ac:dyDescent="0.3">
      <c r="C344" s="17" t="s">
        <v>16</v>
      </c>
    </row>
    <row r="345" spans="3:3" x14ac:dyDescent="0.3">
      <c r="C345" s="17" t="s">
        <v>16</v>
      </c>
    </row>
    <row r="346" spans="3:3" x14ac:dyDescent="0.3">
      <c r="C346" s="17" t="s">
        <v>16</v>
      </c>
    </row>
    <row r="347" spans="3:3" x14ac:dyDescent="0.3">
      <c r="C347" s="17" t="s">
        <v>16</v>
      </c>
    </row>
    <row r="348" spans="3:3" x14ac:dyDescent="0.3">
      <c r="C348" s="17" t="s">
        <v>16</v>
      </c>
    </row>
    <row r="349" spans="3:3" x14ac:dyDescent="0.3">
      <c r="C349" s="17" t="s">
        <v>16</v>
      </c>
    </row>
    <row r="350" spans="3:3" x14ac:dyDescent="0.3">
      <c r="C350" s="17" t="s">
        <v>16</v>
      </c>
    </row>
    <row r="351" spans="3:3" x14ac:dyDescent="0.3">
      <c r="C351" s="17" t="s">
        <v>16</v>
      </c>
    </row>
    <row r="352" spans="3:3" x14ac:dyDescent="0.3">
      <c r="C352" s="17" t="s">
        <v>16</v>
      </c>
    </row>
    <row r="353" spans="3:3" x14ac:dyDescent="0.3">
      <c r="C353" s="17" t="s">
        <v>16</v>
      </c>
    </row>
    <row r="354" spans="3:3" x14ac:dyDescent="0.3">
      <c r="C354" s="17" t="s">
        <v>16</v>
      </c>
    </row>
    <row r="355" spans="3:3" x14ac:dyDescent="0.3">
      <c r="C355" s="17" t="s">
        <v>16</v>
      </c>
    </row>
    <row r="356" spans="3:3" x14ac:dyDescent="0.3">
      <c r="C356" s="17" t="s">
        <v>16</v>
      </c>
    </row>
    <row r="357" spans="3:3" x14ac:dyDescent="0.3">
      <c r="C357" s="17" t="s">
        <v>16</v>
      </c>
    </row>
    <row r="358" spans="3:3" x14ac:dyDescent="0.3">
      <c r="C358" s="17" t="s">
        <v>16</v>
      </c>
    </row>
    <row r="359" spans="3:3" x14ac:dyDescent="0.3">
      <c r="C359" s="17" t="s">
        <v>16</v>
      </c>
    </row>
    <row r="360" spans="3:3" x14ac:dyDescent="0.3">
      <c r="C360" s="17" t="s">
        <v>16</v>
      </c>
    </row>
    <row r="361" spans="3:3" x14ac:dyDescent="0.3">
      <c r="C361" s="17" t="s">
        <v>16</v>
      </c>
    </row>
    <row r="362" spans="3:3" x14ac:dyDescent="0.3">
      <c r="C362" s="17" t="s">
        <v>16</v>
      </c>
    </row>
    <row r="363" spans="3:3" x14ac:dyDescent="0.3">
      <c r="C363" s="17" t="s">
        <v>16</v>
      </c>
    </row>
    <row r="364" spans="3:3" x14ac:dyDescent="0.3">
      <c r="C364" s="17" t="s">
        <v>16</v>
      </c>
    </row>
    <row r="365" spans="3:3" x14ac:dyDescent="0.3">
      <c r="C365" s="17" t="s">
        <v>16</v>
      </c>
    </row>
    <row r="366" spans="3:3" x14ac:dyDescent="0.3">
      <c r="C366" s="17" t="s">
        <v>16</v>
      </c>
    </row>
    <row r="367" spans="3:3" x14ac:dyDescent="0.3">
      <c r="C367" s="17" t="s">
        <v>16</v>
      </c>
    </row>
    <row r="368" spans="3:3" x14ac:dyDescent="0.3">
      <c r="C368" s="17" t="s">
        <v>16</v>
      </c>
    </row>
    <row r="369" spans="3:3" x14ac:dyDescent="0.3">
      <c r="C369" s="17" t="s">
        <v>16</v>
      </c>
    </row>
    <row r="370" spans="3:3" x14ac:dyDescent="0.3">
      <c r="C370" s="17" t="s">
        <v>16</v>
      </c>
    </row>
    <row r="371" spans="3:3" x14ac:dyDescent="0.3">
      <c r="C371" s="17" t="s">
        <v>16</v>
      </c>
    </row>
    <row r="372" spans="3:3" x14ac:dyDescent="0.3">
      <c r="C372" s="17" t="s">
        <v>16</v>
      </c>
    </row>
    <row r="373" spans="3:3" x14ac:dyDescent="0.3">
      <c r="C373" s="17" t="s">
        <v>16</v>
      </c>
    </row>
    <row r="374" spans="3:3" x14ac:dyDescent="0.3">
      <c r="C374" s="17" t="s">
        <v>16</v>
      </c>
    </row>
    <row r="375" spans="3:3" x14ac:dyDescent="0.3">
      <c r="C375" s="17" t="s">
        <v>16</v>
      </c>
    </row>
    <row r="376" spans="3:3" x14ac:dyDescent="0.3">
      <c r="C376" s="17" t="s">
        <v>16</v>
      </c>
    </row>
    <row r="377" spans="3:3" x14ac:dyDescent="0.3">
      <c r="C377" s="17" t="s">
        <v>16</v>
      </c>
    </row>
    <row r="378" spans="3:3" x14ac:dyDescent="0.3">
      <c r="C378" s="17" t="s">
        <v>16</v>
      </c>
    </row>
    <row r="379" spans="3:3" x14ac:dyDescent="0.3">
      <c r="C379" s="17" t="s">
        <v>16</v>
      </c>
    </row>
    <row r="380" spans="3:3" x14ac:dyDescent="0.3">
      <c r="C380" s="17" t="s">
        <v>16</v>
      </c>
    </row>
    <row r="381" spans="3:3" x14ac:dyDescent="0.3">
      <c r="C381" s="17" t="s">
        <v>16</v>
      </c>
    </row>
    <row r="382" spans="3:3" x14ac:dyDescent="0.3">
      <c r="C382" s="17" t="s">
        <v>16</v>
      </c>
    </row>
    <row r="383" spans="3:3" x14ac:dyDescent="0.3">
      <c r="C383" s="17" t="s">
        <v>16</v>
      </c>
    </row>
    <row r="384" spans="3:3" x14ac:dyDescent="0.3">
      <c r="C384" s="17" t="s">
        <v>16</v>
      </c>
    </row>
    <row r="385" spans="3:3" x14ac:dyDescent="0.3">
      <c r="C385" s="17" t="s">
        <v>16</v>
      </c>
    </row>
    <row r="386" spans="3:3" x14ac:dyDescent="0.3">
      <c r="C386" s="17" t="s">
        <v>16</v>
      </c>
    </row>
    <row r="387" spans="3:3" x14ac:dyDescent="0.3">
      <c r="C387" s="17" t="s">
        <v>16</v>
      </c>
    </row>
    <row r="388" spans="3:3" x14ac:dyDescent="0.3">
      <c r="C388" s="17" t="s">
        <v>16</v>
      </c>
    </row>
    <row r="389" spans="3:3" x14ac:dyDescent="0.3">
      <c r="C389" s="17" t="s">
        <v>16</v>
      </c>
    </row>
    <row r="390" spans="3:3" x14ac:dyDescent="0.3">
      <c r="C390" s="17" t="s">
        <v>16</v>
      </c>
    </row>
    <row r="391" spans="3:3" x14ac:dyDescent="0.3">
      <c r="C391" s="17" t="s">
        <v>16</v>
      </c>
    </row>
    <row r="392" spans="3:3" x14ac:dyDescent="0.3">
      <c r="C392" s="17" t="s">
        <v>16</v>
      </c>
    </row>
    <row r="393" spans="3:3" x14ac:dyDescent="0.3">
      <c r="C393" s="17" t="s">
        <v>16</v>
      </c>
    </row>
    <row r="394" spans="3:3" x14ac:dyDescent="0.3">
      <c r="C394" s="17" t="s">
        <v>16</v>
      </c>
    </row>
    <row r="395" spans="3:3" x14ac:dyDescent="0.3">
      <c r="C395" s="17" t="s">
        <v>16</v>
      </c>
    </row>
    <row r="396" spans="3:3" x14ac:dyDescent="0.3">
      <c r="C396" s="17" t="s">
        <v>16</v>
      </c>
    </row>
    <row r="397" spans="3:3" x14ac:dyDescent="0.3">
      <c r="C397" s="17" t="s">
        <v>16</v>
      </c>
    </row>
    <row r="398" spans="3:3" x14ac:dyDescent="0.3">
      <c r="C398" s="17" t="s">
        <v>16</v>
      </c>
    </row>
    <row r="399" spans="3:3" x14ac:dyDescent="0.3">
      <c r="C399" s="17" t="s">
        <v>16</v>
      </c>
    </row>
    <row r="400" spans="3:3" x14ac:dyDescent="0.3">
      <c r="C400" s="17" t="s">
        <v>16</v>
      </c>
    </row>
    <row r="401" spans="3:3" x14ac:dyDescent="0.3">
      <c r="C401" s="17" t="s">
        <v>16</v>
      </c>
    </row>
    <row r="402" spans="3:3" x14ac:dyDescent="0.3">
      <c r="C402" s="17" t="s">
        <v>16</v>
      </c>
    </row>
    <row r="403" spans="3:3" x14ac:dyDescent="0.3">
      <c r="C403" s="17" t="s">
        <v>16</v>
      </c>
    </row>
    <row r="404" spans="3:3" x14ac:dyDescent="0.3">
      <c r="C404" s="17" t="s">
        <v>16</v>
      </c>
    </row>
    <row r="405" spans="3:3" x14ac:dyDescent="0.3">
      <c r="C405" s="17" t="s">
        <v>16</v>
      </c>
    </row>
    <row r="406" spans="3:3" x14ac:dyDescent="0.3">
      <c r="C406" s="17" t="s">
        <v>16</v>
      </c>
    </row>
    <row r="407" spans="3:3" x14ac:dyDescent="0.3">
      <c r="C407" s="17" t="s">
        <v>16</v>
      </c>
    </row>
    <row r="408" spans="3:3" x14ac:dyDescent="0.3">
      <c r="C408" s="17" t="s">
        <v>16</v>
      </c>
    </row>
    <row r="409" spans="3:3" x14ac:dyDescent="0.3">
      <c r="C409" s="17" t="s">
        <v>16</v>
      </c>
    </row>
    <row r="410" spans="3:3" x14ac:dyDescent="0.3">
      <c r="C410" s="17" t="s">
        <v>16</v>
      </c>
    </row>
    <row r="411" spans="3:3" x14ac:dyDescent="0.3">
      <c r="C411" s="17" t="s">
        <v>16</v>
      </c>
    </row>
    <row r="412" spans="3:3" x14ac:dyDescent="0.3">
      <c r="C412" s="17" t="s">
        <v>16</v>
      </c>
    </row>
    <row r="413" spans="3:3" x14ac:dyDescent="0.3">
      <c r="C413" s="17" t="s">
        <v>16</v>
      </c>
    </row>
    <row r="414" spans="3:3" x14ac:dyDescent="0.3">
      <c r="C414" s="17" t="s">
        <v>16</v>
      </c>
    </row>
    <row r="415" spans="3:3" x14ac:dyDescent="0.3">
      <c r="C415" s="17" t="s">
        <v>16</v>
      </c>
    </row>
    <row r="416" spans="3:3" x14ac:dyDescent="0.3">
      <c r="C416" s="17" t="s">
        <v>16</v>
      </c>
    </row>
    <row r="417" spans="3:3" x14ac:dyDescent="0.3">
      <c r="C417" s="17" t="s">
        <v>16</v>
      </c>
    </row>
    <row r="418" spans="3:3" x14ac:dyDescent="0.3">
      <c r="C418" s="17" t="s">
        <v>16</v>
      </c>
    </row>
    <row r="419" spans="3:3" x14ac:dyDescent="0.3">
      <c r="C419" s="17" t="s">
        <v>16</v>
      </c>
    </row>
    <row r="420" spans="3:3" x14ac:dyDescent="0.3">
      <c r="C420" s="17" t="s">
        <v>16</v>
      </c>
    </row>
    <row r="421" spans="3:3" x14ac:dyDescent="0.3">
      <c r="C421" s="17" t="s">
        <v>16</v>
      </c>
    </row>
    <row r="422" spans="3:3" x14ac:dyDescent="0.3">
      <c r="C422" s="17" t="s">
        <v>16</v>
      </c>
    </row>
    <row r="423" spans="3:3" x14ac:dyDescent="0.3">
      <c r="C423" s="17" t="s">
        <v>16</v>
      </c>
    </row>
    <row r="424" spans="3:3" x14ac:dyDescent="0.3">
      <c r="C424" s="17" t="s">
        <v>16</v>
      </c>
    </row>
    <row r="425" spans="3:3" x14ac:dyDescent="0.3">
      <c r="C425" s="17" t="s">
        <v>16</v>
      </c>
    </row>
    <row r="426" spans="3:3" x14ac:dyDescent="0.3">
      <c r="C426" s="17" t="s">
        <v>16</v>
      </c>
    </row>
    <row r="427" spans="3:3" x14ac:dyDescent="0.3">
      <c r="C427" s="17" t="s">
        <v>16</v>
      </c>
    </row>
    <row r="428" spans="3:3" x14ac:dyDescent="0.3">
      <c r="C428" s="17" t="s">
        <v>16</v>
      </c>
    </row>
    <row r="429" spans="3:3" x14ac:dyDescent="0.3">
      <c r="C429" s="17" t="s">
        <v>16</v>
      </c>
    </row>
    <row r="430" spans="3:3" x14ac:dyDescent="0.3">
      <c r="C430" s="17" t="s">
        <v>16</v>
      </c>
    </row>
    <row r="431" spans="3:3" x14ac:dyDescent="0.3">
      <c r="C431" s="17" t="s">
        <v>16</v>
      </c>
    </row>
    <row r="432" spans="3:3" x14ac:dyDescent="0.3">
      <c r="C432" s="17" t="s">
        <v>16</v>
      </c>
    </row>
    <row r="433" spans="3:3" x14ac:dyDescent="0.3">
      <c r="C433" s="17" t="s">
        <v>16</v>
      </c>
    </row>
    <row r="434" spans="3:3" x14ac:dyDescent="0.3">
      <c r="C434" s="17" t="s">
        <v>16</v>
      </c>
    </row>
    <row r="435" spans="3:3" x14ac:dyDescent="0.3">
      <c r="C435" s="17" t="s">
        <v>16</v>
      </c>
    </row>
    <row r="436" spans="3:3" x14ac:dyDescent="0.3">
      <c r="C436" s="17" t="s">
        <v>16</v>
      </c>
    </row>
    <row r="437" spans="3:3" x14ac:dyDescent="0.3">
      <c r="C437" s="17" t="s">
        <v>16</v>
      </c>
    </row>
    <row r="438" spans="3:3" x14ac:dyDescent="0.3">
      <c r="C438" s="17" t="s">
        <v>16</v>
      </c>
    </row>
    <row r="439" spans="3:3" x14ac:dyDescent="0.3">
      <c r="C439" s="17" t="s">
        <v>16</v>
      </c>
    </row>
    <row r="440" spans="3:3" x14ac:dyDescent="0.3">
      <c r="C440" s="17" t="s">
        <v>16</v>
      </c>
    </row>
    <row r="441" spans="3:3" x14ac:dyDescent="0.3">
      <c r="C441" s="17" t="s">
        <v>16</v>
      </c>
    </row>
    <row r="442" spans="3:3" x14ac:dyDescent="0.3">
      <c r="C442" s="17" t="s">
        <v>16</v>
      </c>
    </row>
    <row r="443" spans="3:3" x14ac:dyDescent="0.3">
      <c r="C443" s="17" t="s">
        <v>16</v>
      </c>
    </row>
    <row r="444" spans="3:3" x14ac:dyDescent="0.3">
      <c r="C444" s="17" t="s">
        <v>16</v>
      </c>
    </row>
    <row r="445" spans="3:3" x14ac:dyDescent="0.3">
      <c r="C445" s="17" t="s">
        <v>16</v>
      </c>
    </row>
    <row r="446" spans="3:3" x14ac:dyDescent="0.3">
      <c r="C446" s="17" t="s">
        <v>16</v>
      </c>
    </row>
    <row r="447" spans="3:3" x14ac:dyDescent="0.3">
      <c r="C447" s="17" t="s">
        <v>16</v>
      </c>
    </row>
    <row r="448" spans="3:3" x14ac:dyDescent="0.3">
      <c r="C448" s="17" t="s">
        <v>16</v>
      </c>
    </row>
    <row r="449" spans="3:3" x14ac:dyDescent="0.3">
      <c r="C449" s="17" t="s">
        <v>16</v>
      </c>
    </row>
    <row r="450" spans="3:3" x14ac:dyDescent="0.3">
      <c r="C450" s="17" t="s">
        <v>16</v>
      </c>
    </row>
    <row r="451" spans="3:3" x14ac:dyDescent="0.3">
      <c r="C451" s="17" t="s">
        <v>16</v>
      </c>
    </row>
    <row r="452" spans="3:3" x14ac:dyDescent="0.3">
      <c r="C452" s="17" t="s">
        <v>16</v>
      </c>
    </row>
    <row r="453" spans="3:3" x14ac:dyDescent="0.3">
      <c r="C453" s="17" t="s">
        <v>16</v>
      </c>
    </row>
    <row r="454" spans="3:3" x14ac:dyDescent="0.3">
      <c r="C454" s="17" t="s">
        <v>16</v>
      </c>
    </row>
    <row r="455" spans="3:3" x14ac:dyDescent="0.3">
      <c r="C455" s="17" t="s">
        <v>16</v>
      </c>
    </row>
    <row r="456" spans="3:3" x14ac:dyDescent="0.3">
      <c r="C456" s="17" t="s">
        <v>16</v>
      </c>
    </row>
    <row r="457" spans="3:3" x14ac:dyDescent="0.3">
      <c r="C457" s="17" t="s">
        <v>16</v>
      </c>
    </row>
    <row r="458" spans="3:3" x14ac:dyDescent="0.3">
      <c r="C458" s="17" t="s">
        <v>16</v>
      </c>
    </row>
    <row r="459" spans="3:3" x14ac:dyDescent="0.3">
      <c r="C459" s="17" t="s">
        <v>16</v>
      </c>
    </row>
    <row r="460" spans="3:3" x14ac:dyDescent="0.3">
      <c r="C460" s="17" t="s">
        <v>16</v>
      </c>
    </row>
    <row r="461" spans="3:3" x14ac:dyDescent="0.3">
      <c r="C461" s="17" t="s">
        <v>16</v>
      </c>
    </row>
    <row r="462" spans="3:3" x14ac:dyDescent="0.3">
      <c r="C462" s="17" t="s">
        <v>16</v>
      </c>
    </row>
    <row r="463" spans="3:3" x14ac:dyDescent="0.3">
      <c r="C463" s="17" t="s">
        <v>16</v>
      </c>
    </row>
    <row r="464" spans="3:3" x14ac:dyDescent="0.3">
      <c r="C464" s="17" t="s">
        <v>16</v>
      </c>
    </row>
    <row r="465" spans="3:3" x14ac:dyDescent="0.3">
      <c r="C465" s="17" t="s">
        <v>16</v>
      </c>
    </row>
    <row r="466" spans="3:3" x14ac:dyDescent="0.3">
      <c r="C466" s="17" t="s">
        <v>16</v>
      </c>
    </row>
    <row r="467" spans="3:3" x14ac:dyDescent="0.3">
      <c r="C467" s="17" t="s">
        <v>16</v>
      </c>
    </row>
    <row r="468" spans="3:3" x14ac:dyDescent="0.3">
      <c r="C468" s="17" t="s">
        <v>16</v>
      </c>
    </row>
    <row r="469" spans="3:3" x14ac:dyDescent="0.3">
      <c r="C469" s="17" t="s">
        <v>16</v>
      </c>
    </row>
    <row r="470" spans="3:3" x14ac:dyDescent="0.3">
      <c r="C470" s="17" t="s">
        <v>16</v>
      </c>
    </row>
    <row r="471" spans="3:3" x14ac:dyDescent="0.3">
      <c r="C471" s="17" t="s">
        <v>16</v>
      </c>
    </row>
    <row r="472" spans="3:3" x14ac:dyDescent="0.3">
      <c r="C472" s="17" t="s">
        <v>16</v>
      </c>
    </row>
    <row r="473" spans="3:3" x14ac:dyDescent="0.3">
      <c r="C473" s="17" t="s">
        <v>16</v>
      </c>
    </row>
    <row r="474" spans="3:3" x14ac:dyDescent="0.3">
      <c r="C474" s="17" t="s">
        <v>16</v>
      </c>
    </row>
    <row r="475" spans="3:3" x14ac:dyDescent="0.3">
      <c r="C475" s="17" t="s">
        <v>16</v>
      </c>
    </row>
    <row r="476" spans="3:3" x14ac:dyDescent="0.3">
      <c r="C476" s="17" t="s">
        <v>16</v>
      </c>
    </row>
    <row r="477" spans="3:3" x14ac:dyDescent="0.3">
      <c r="C477" s="17" t="s">
        <v>16</v>
      </c>
    </row>
    <row r="478" spans="3:3" x14ac:dyDescent="0.3">
      <c r="C478" s="17" t="s">
        <v>16</v>
      </c>
    </row>
    <row r="479" spans="3:3" x14ac:dyDescent="0.3">
      <c r="C479" s="17" t="s">
        <v>16</v>
      </c>
    </row>
    <row r="480" spans="3:3" x14ac:dyDescent="0.3">
      <c r="C480" s="17" t="s">
        <v>16</v>
      </c>
    </row>
    <row r="481" spans="3:3" x14ac:dyDescent="0.3">
      <c r="C481" s="17" t="s">
        <v>16</v>
      </c>
    </row>
    <row r="482" spans="3:3" x14ac:dyDescent="0.3">
      <c r="C482" s="17" t="s">
        <v>16</v>
      </c>
    </row>
    <row r="483" spans="3:3" x14ac:dyDescent="0.3">
      <c r="C483" s="17" t="s">
        <v>16</v>
      </c>
    </row>
    <row r="484" spans="3:3" x14ac:dyDescent="0.3">
      <c r="C484" s="17" t="s">
        <v>16</v>
      </c>
    </row>
    <row r="485" spans="3:3" x14ac:dyDescent="0.3">
      <c r="C485" s="17" t="s">
        <v>16</v>
      </c>
    </row>
    <row r="486" spans="3:3" x14ac:dyDescent="0.3">
      <c r="C486" s="17" t="s">
        <v>16</v>
      </c>
    </row>
    <row r="487" spans="3:3" x14ac:dyDescent="0.3">
      <c r="C487" s="17" t="s">
        <v>16</v>
      </c>
    </row>
    <row r="488" spans="3:3" x14ac:dyDescent="0.3">
      <c r="C488" s="17" t="s">
        <v>16</v>
      </c>
    </row>
    <row r="489" spans="3:3" x14ac:dyDescent="0.3">
      <c r="C489" s="17" t="s">
        <v>16</v>
      </c>
    </row>
    <row r="490" spans="3:3" x14ac:dyDescent="0.3">
      <c r="C490" s="17" t="s">
        <v>16</v>
      </c>
    </row>
    <row r="491" spans="3:3" x14ac:dyDescent="0.3">
      <c r="C491" s="17" t="s">
        <v>16</v>
      </c>
    </row>
    <row r="492" spans="3:3" x14ac:dyDescent="0.3">
      <c r="C492" s="17" t="s">
        <v>16</v>
      </c>
    </row>
    <row r="493" spans="3:3" x14ac:dyDescent="0.3">
      <c r="C493" s="17" t="s">
        <v>16</v>
      </c>
    </row>
    <row r="494" spans="3:3" x14ac:dyDescent="0.3">
      <c r="C494" s="17" t="s">
        <v>16</v>
      </c>
    </row>
    <row r="495" spans="3:3" x14ac:dyDescent="0.3">
      <c r="C495" s="17" t="s">
        <v>16</v>
      </c>
    </row>
    <row r="496" spans="3:3" x14ac:dyDescent="0.3">
      <c r="C496" s="17" t="s">
        <v>16</v>
      </c>
    </row>
    <row r="497" spans="3:3" x14ac:dyDescent="0.3">
      <c r="C497" s="17" t="s">
        <v>16</v>
      </c>
    </row>
    <row r="498" spans="3:3" x14ac:dyDescent="0.3">
      <c r="C498" s="17" t="s">
        <v>16</v>
      </c>
    </row>
    <row r="499" spans="3:3" x14ac:dyDescent="0.3">
      <c r="C499" s="17" t="s">
        <v>16</v>
      </c>
    </row>
    <row r="500" spans="3:3" x14ac:dyDescent="0.3">
      <c r="C500" s="17" t="s">
        <v>16</v>
      </c>
    </row>
    <row r="501" spans="3:3" x14ac:dyDescent="0.3">
      <c r="C501" s="17" t="s">
        <v>16</v>
      </c>
    </row>
    <row r="502" spans="3:3" x14ac:dyDescent="0.3">
      <c r="C502" s="17" t="s">
        <v>16</v>
      </c>
    </row>
    <row r="503" spans="3:3" x14ac:dyDescent="0.3">
      <c r="C503" s="17" t="s">
        <v>16</v>
      </c>
    </row>
    <row r="504" spans="3:3" x14ac:dyDescent="0.3">
      <c r="C504" s="17" t="s">
        <v>16</v>
      </c>
    </row>
    <row r="505" spans="3:3" x14ac:dyDescent="0.3">
      <c r="C505" s="17" t="s">
        <v>16</v>
      </c>
    </row>
    <row r="506" spans="3:3" x14ac:dyDescent="0.3">
      <c r="C506" s="17" t="s">
        <v>16</v>
      </c>
    </row>
    <row r="507" spans="3:3" x14ac:dyDescent="0.3">
      <c r="C507" s="17" t="s">
        <v>16</v>
      </c>
    </row>
    <row r="508" spans="3:3" x14ac:dyDescent="0.3">
      <c r="C508" s="17" t="s">
        <v>16</v>
      </c>
    </row>
    <row r="509" spans="3:3" x14ac:dyDescent="0.3">
      <c r="C509" s="17" t="s">
        <v>16</v>
      </c>
    </row>
    <row r="510" spans="3:3" x14ac:dyDescent="0.3">
      <c r="C510" s="17" t="s">
        <v>16</v>
      </c>
    </row>
    <row r="511" spans="3:3" x14ac:dyDescent="0.3">
      <c r="C511" s="17" t="s">
        <v>16</v>
      </c>
    </row>
    <row r="512" spans="3:3" x14ac:dyDescent="0.3">
      <c r="C512" s="17" t="s">
        <v>16</v>
      </c>
    </row>
    <row r="513" spans="3:3" x14ac:dyDescent="0.3">
      <c r="C513" s="17" t="s">
        <v>16</v>
      </c>
    </row>
    <row r="514" spans="3:3" x14ac:dyDescent="0.3">
      <c r="C514" s="17" t="s">
        <v>16</v>
      </c>
    </row>
    <row r="515" spans="3:3" x14ac:dyDescent="0.3">
      <c r="C515" s="17" t="s">
        <v>16</v>
      </c>
    </row>
    <row r="516" spans="3:3" x14ac:dyDescent="0.3">
      <c r="C516" s="17" t="s">
        <v>16</v>
      </c>
    </row>
    <row r="517" spans="3:3" x14ac:dyDescent="0.3">
      <c r="C517" s="17" t="s">
        <v>16</v>
      </c>
    </row>
    <row r="518" spans="3:3" x14ac:dyDescent="0.3">
      <c r="C518" s="17" t="s">
        <v>16</v>
      </c>
    </row>
    <row r="519" spans="3:3" x14ac:dyDescent="0.3">
      <c r="C519" s="17" t="s">
        <v>16</v>
      </c>
    </row>
    <row r="520" spans="3:3" x14ac:dyDescent="0.3">
      <c r="C520" s="17" t="s">
        <v>16</v>
      </c>
    </row>
    <row r="521" spans="3:3" x14ac:dyDescent="0.3">
      <c r="C521" s="17" t="s">
        <v>16</v>
      </c>
    </row>
    <row r="522" spans="3:3" x14ac:dyDescent="0.3">
      <c r="C522" s="17" t="s">
        <v>16</v>
      </c>
    </row>
    <row r="523" spans="3:3" x14ac:dyDescent="0.3">
      <c r="C523" s="17" t="s">
        <v>16</v>
      </c>
    </row>
    <row r="524" spans="3:3" x14ac:dyDescent="0.3">
      <c r="C524" s="17" t="s">
        <v>16</v>
      </c>
    </row>
    <row r="525" spans="3:3" x14ac:dyDescent="0.3">
      <c r="C525" s="17" t="s">
        <v>16</v>
      </c>
    </row>
    <row r="526" spans="3:3" x14ac:dyDescent="0.3">
      <c r="C526" s="17" t="s">
        <v>16</v>
      </c>
    </row>
    <row r="527" spans="3:3" x14ac:dyDescent="0.3">
      <c r="C527" s="17" t="s">
        <v>16</v>
      </c>
    </row>
    <row r="528" spans="3:3" x14ac:dyDescent="0.3">
      <c r="C528" s="17" t="s">
        <v>16</v>
      </c>
    </row>
    <row r="529" spans="3:3" x14ac:dyDescent="0.3">
      <c r="C529" s="17" t="s">
        <v>16</v>
      </c>
    </row>
    <row r="530" spans="3:3" x14ac:dyDescent="0.3">
      <c r="C530" s="17" t="s">
        <v>16</v>
      </c>
    </row>
    <row r="531" spans="3:3" x14ac:dyDescent="0.3">
      <c r="C531" s="17" t="s">
        <v>16</v>
      </c>
    </row>
    <row r="532" spans="3:3" x14ac:dyDescent="0.3">
      <c r="C532" s="17" t="s">
        <v>16</v>
      </c>
    </row>
    <row r="533" spans="3:3" x14ac:dyDescent="0.3">
      <c r="C533" s="17" t="s">
        <v>16</v>
      </c>
    </row>
    <row r="534" spans="3:3" x14ac:dyDescent="0.3">
      <c r="C534" s="17" t="s">
        <v>16</v>
      </c>
    </row>
    <row r="535" spans="3:3" x14ac:dyDescent="0.3">
      <c r="C535" s="17" t="s">
        <v>16</v>
      </c>
    </row>
    <row r="536" spans="3:3" x14ac:dyDescent="0.3">
      <c r="C536" s="17" t="s">
        <v>16</v>
      </c>
    </row>
    <row r="537" spans="3:3" x14ac:dyDescent="0.3">
      <c r="C537" s="17" t="s">
        <v>16</v>
      </c>
    </row>
    <row r="538" spans="3:3" x14ac:dyDescent="0.3">
      <c r="C538" s="17" t="s">
        <v>16</v>
      </c>
    </row>
    <row r="539" spans="3:3" x14ac:dyDescent="0.3">
      <c r="C539" s="17" t="s">
        <v>16</v>
      </c>
    </row>
    <row r="540" spans="3:3" x14ac:dyDescent="0.3">
      <c r="C540" s="17" t="s">
        <v>16</v>
      </c>
    </row>
    <row r="541" spans="3:3" x14ac:dyDescent="0.3">
      <c r="C541" s="17" t="s">
        <v>16</v>
      </c>
    </row>
    <row r="542" spans="3:3" x14ac:dyDescent="0.3">
      <c r="C542" s="17" t="s">
        <v>16</v>
      </c>
    </row>
    <row r="543" spans="3:3" x14ac:dyDescent="0.3">
      <c r="C543" s="17" t="s">
        <v>16</v>
      </c>
    </row>
    <row r="544" spans="3:3" x14ac:dyDescent="0.3">
      <c r="C544" s="17" t="s">
        <v>16</v>
      </c>
    </row>
    <row r="545" spans="3:3" x14ac:dyDescent="0.3">
      <c r="C545" s="17" t="s">
        <v>16</v>
      </c>
    </row>
    <row r="546" spans="3:3" x14ac:dyDescent="0.3">
      <c r="C546" s="17" t="s">
        <v>16</v>
      </c>
    </row>
    <row r="547" spans="3:3" x14ac:dyDescent="0.3">
      <c r="C547" s="17" t="s">
        <v>16</v>
      </c>
    </row>
    <row r="548" spans="3:3" x14ac:dyDescent="0.3">
      <c r="C548" s="17" t="s">
        <v>16</v>
      </c>
    </row>
    <row r="549" spans="3:3" x14ac:dyDescent="0.3">
      <c r="C549" s="17" t="s">
        <v>16</v>
      </c>
    </row>
    <row r="550" spans="3:3" x14ac:dyDescent="0.3">
      <c r="C550" s="17" t="s">
        <v>16</v>
      </c>
    </row>
    <row r="551" spans="3:3" x14ac:dyDescent="0.3">
      <c r="C551" s="17" t="s">
        <v>16</v>
      </c>
    </row>
    <row r="552" spans="3:3" x14ac:dyDescent="0.3">
      <c r="C552" s="17" t="s">
        <v>16</v>
      </c>
    </row>
    <row r="553" spans="3:3" x14ac:dyDescent="0.3">
      <c r="C553" s="17" t="s">
        <v>16</v>
      </c>
    </row>
    <row r="554" spans="3:3" x14ac:dyDescent="0.3">
      <c r="C554" s="17" t="s">
        <v>16</v>
      </c>
    </row>
    <row r="555" spans="3:3" x14ac:dyDescent="0.3">
      <c r="C555" s="17" t="s">
        <v>16</v>
      </c>
    </row>
    <row r="556" spans="3:3" x14ac:dyDescent="0.3">
      <c r="C556" s="17" t="s">
        <v>16</v>
      </c>
    </row>
    <row r="557" spans="3:3" x14ac:dyDescent="0.3">
      <c r="C557" s="17" t="s">
        <v>16</v>
      </c>
    </row>
    <row r="558" spans="3:3" x14ac:dyDescent="0.3">
      <c r="C558" s="17" t="s">
        <v>16</v>
      </c>
    </row>
    <row r="559" spans="3:3" x14ac:dyDescent="0.3">
      <c r="C559" s="17" t="s">
        <v>16</v>
      </c>
    </row>
    <row r="560" spans="3:3" x14ac:dyDescent="0.3">
      <c r="C560" s="17" t="s">
        <v>16</v>
      </c>
    </row>
    <row r="561" spans="3:3" x14ac:dyDescent="0.3">
      <c r="C561" s="17" t="s">
        <v>16</v>
      </c>
    </row>
    <row r="562" spans="3:3" x14ac:dyDescent="0.3">
      <c r="C562" s="17" t="s">
        <v>16</v>
      </c>
    </row>
    <row r="563" spans="3:3" x14ac:dyDescent="0.3">
      <c r="C563" s="17" t="s">
        <v>16</v>
      </c>
    </row>
    <row r="564" spans="3:3" x14ac:dyDescent="0.3">
      <c r="C564" s="17" t="s">
        <v>16</v>
      </c>
    </row>
    <row r="565" spans="3:3" x14ac:dyDescent="0.3">
      <c r="C565" s="17" t="s">
        <v>16</v>
      </c>
    </row>
    <row r="566" spans="3:3" x14ac:dyDescent="0.3">
      <c r="C566" s="17" t="s">
        <v>16</v>
      </c>
    </row>
    <row r="567" spans="3:3" x14ac:dyDescent="0.3">
      <c r="C567" s="17" t="s">
        <v>16</v>
      </c>
    </row>
    <row r="568" spans="3:3" x14ac:dyDescent="0.3">
      <c r="C568" s="17" t="s">
        <v>16</v>
      </c>
    </row>
    <row r="569" spans="3:3" x14ac:dyDescent="0.3">
      <c r="C569" s="17" t="s">
        <v>16</v>
      </c>
    </row>
    <row r="570" spans="3:3" x14ac:dyDescent="0.3">
      <c r="C570" s="17" t="s">
        <v>16</v>
      </c>
    </row>
    <row r="571" spans="3:3" x14ac:dyDescent="0.3">
      <c r="C571" s="17" t="s">
        <v>16</v>
      </c>
    </row>
    <row r="572" spans="3:3" x14ac:dyDescent="0.3">
      <c r="C572" s="17" t="s">
        <v>16</v>
      </c>
    </row>
    <row r="573" spans="3:3" x14ac:dyDescent="0.3">
      <c r="C573" s="17" t="s">
        <v>16</v>
      </c>
    </row>
    <row r="574" spans="3:3" x14ac:dyDescent="0.3">
      <c r="C574" s="17" t="s">
        <v>16</v>
      </c>
    </row>
    <row r="575" spans="3:3" x14ac:dyDescent="0.3">
      <c r="C575" s="17" t="s">
        <v>16</v>
      </c>
    </row>
    <row r="576" spans="3:3" x14ac:dyDescent="0.3">
      <c r="C576" s="17" t="s">
        <v>16</v>
      </c>
    </row>
    <row r="577" spans="3:3" x14ac:dyDescent="0.3">
      <c r="C577" s="17" t="s">
        <v>16</v>
      </c>
    </row>
    <row r="578" spans="3:3" x14ac:dyDescent="0.3">
      <c r="C578" s="17" t="s">
        <v>16</v>
      </c>
    </row>
    <row r="579" spans="3:3" x14ac:dyDescent="0.3">
      <c r="C579" s="17" t="s">
        <v>16</v>
      </c>
    </row>
    <row r="580" spans="3:3" x14ac:dyDescent="0.3">
      <c r="C580" s="17" t="s">
        <v>16</v>
      </c>
    </row>
    <row r="581" spans="3:3" x14ac:dyDescent="0.3">
      <c r="C581" s="17" t="s">
        <v>16</v>
      </c>
    </row>
    <row r="582" spans="3:3" x14ac:dyDescent="0.3">
      <c r="C582" s="17" t="s">
        <v>16</v>
      </c>
    </row>
    <row r="583" spans="3:3" x14ac:dyDescent="0.3">
      <c r="C583" s="17" t="s">
        <v>16</v>
      </c>
    </row>
    <row r="584" spans="3:3" x14ac:dyDescent="0.3">
      <c r="C584" s="17" t="s">
        <v>16</v>
      </c>
    </row>
    <row r="585" spans="3:3" x14ac:dyDescent="0.3">
      <c r="C585" s="17" t="s">
        <v>16</v>
      </c>
    </row>
    <row r="586" spans="3:3" x14ac:dyDescent="0.3">
      <c r="C586" s="17" t="s">
        <v>16</v>
      </c>
    </row>
    <row r="587" spans="3:3" x14ac:dyDescent="0.3">
      <c r="C587" s="17" t="s">
        <v>16</v>
      </c>
    </row>
    <row r="588" spans="3:3" x14ac:dyDescent="0.3">
      <c r="C588" s="17" t="s">
        <v>16</v>
      </c>
    </row>
    <row r="589" spans="3:3" x14ac:dyDescent="0.3">
      <c r="C589" s="17" t="s">
        <v>16</v>
      </c>
    </row>
    <row r="590" spans="3:3" x14ac:dyDescent="0.3">
      <c r="C590" s="17" t="s">
        <v>16</v>
      </c>
    </row>
    <row r="591" spans="3:3" x14ac:dyDescent="0.3">
      <c r="C591" s="17" t="s">
        <v>16</v>
      </c>
    </row>
    <row r="592" spans="3:3" x14ac:dyDescent="0.3">
      <c r="C592" s="17" t="s">
        <v>16</v>
      </c>
    </row>
    <row r="593" spans="3:3" x14ac:dyDescent="0.3">
      <c r="C593" s="17" t="s">
        <v>16</v>
      </c>
    </row>
    <row r="594" spans="3:3" x14ac:dyDescent="0.3">
      <c r="C594" s="17" t="s">
        <v>16</v>
      </c>
    </row>
    <row r="595" spans="3:3" x14ac:dyDescent="0.3">
      <c r="C595" s="17" t="s">
        <v>16</v>
      </c>
    </row>
    <row r="596" spans="3:3" x14ac:dyDescent="0.3">
      <c r="C596" s="17" t="s">
        <v>16</v>
      </c>
    </row>
    <row r="597" spans="3:3" x14ac:dyDescent="0.3">
      <c r="C597" s="17" t="s">
        <v>16</v>
      </c>
    </row>
    <row r="598" spans="3:3" x14ac:dyDescent="0.3">
      <c r="C598" s="17" t="s">
        <v>16</v>
      </c>
    </row>
    <row r="599" spans="3:3" x14ac:dyDescent="0.3">
      <c r="C599" s="17" t="s">
        <v>16</v>
      </c>
    </row>
    <row r="600" spans="3:3" x14ac:dyDescent="0.3">
      <c r="C600" s="17" t="s">
        <v>16</v>
      </c>
    </row>
    <row r="601" spans="3:3" x14ac:dyDescent="0.3">
      <c r="C601" s="17" t="s">
        <v>16</v>
      </c>
    </row>
    <row r="602" spans="3:3" x14ac:dyDescent="0.3">
      <c r="C602" s="17" t="s">
        <v>16</v>
      </c>
    </row>
    <row r="603" spans="3:3" x14ac:dyDescent="0.3">
      <c r="C603" s="17" t="s">
        <v>16</v>
      </c>
    </row>
    <row r="604" spans="3:3" x14ac:dyDescent="0.3">
      <c r="C604" s="17" t="s">
        <v>16</v>
      </c>
    </row>
    <row r="605" spans="3:3" x14ac:dyDescent="0.3">
      <c r="C605" s="17" t="s">
        <v>16</v>
      </c>
    </row>
    <row r="606" spans="3:3" x14ac:dyDescent="0.3">
      <c r="C606" s="17" t="s">
        <v>16</v>
      </c>
    </row>
    <row r="607" spans="3:3" x14ac:dyDescent="0.3">
      <c r="C607" s="17" t="s">
        <v>16</v>
      </c>
    </row>
    <row r="608" spans="3:3" x14ac:dyDescent="0.3">
      <c r="C608" s="17" t="s">
        <v>16</v>
      </c>
    </row>
    <row r="609" spans="3:3" x14ac:dyDescent="0.3">
      <c r="C609" s="17" t="s">
        <v>16</v>
      </c>
    </row>
    <row r="610" spans="3:3" x14ac:dyDescent="0.3">
      <c r="C610" s="17" t="s">
        <v>16</v>
      </c>
    </row>
    <row r="611" spans="3:3" x14ac:dyDescent="0.3">
      <c r="C611" s="17" t="s">
        <v>16</v>
      </c>
    </row>
    <row r="612" spans="3:3" x14ac:dyDescent="0.3">
      <c r="C612" s="17" t="s">
        <v>16</v>
      </c>
    </row>
    <row r="613" spans="3:3" x14ac:dyDescent="0.3">
      <c r="C613" s="17" t="s">
        <v>16</v>
      </c>
    </row>
    <row r="614" spans="3:3" x14ac:dyDescent="0.3">
      <c r="C614" s="17" t="s">
        <v>16</v>
      </c>
    </row>
    <row r="615" spans="3:3" x14ac:dyDescent="0.3">
      <c r="C615" s="17" t="s">
        <v>16</v>
      </c>
    </row>
    <row r="616" spans="3:3" x14ac:dyDescent="0.3">
      <c r="C616" s="17" t="s">
        <v>16</v>
      </c>
    </row>
    <row r="617" spans="3:3" x14ac:dyDescent="0.3">
      <c r="C617" s="17" t="s">
        <v>16</v>
      </c>
    </row>
    <row r="618" spans="3:3" x14ac:dyDescent="0.3">
      <c r="C618" s="17" t="s">
        <v>16</v>
      </c>
    </row>
    <row r="619" spans="3:3" x14ac:dyDescent="0.3">
      <c r="C619" s="17" t="s">
        <v>16</v>
      </c>
    </row>
    <row r="620" spans="3:3" x14ac:dyDescent="0.3">
      <c r="C620" s="17" t="s">
        <v>16</v>
      </c>
    </row>
    <row r="621" spans="3:3" x14ac:dyDescent="0.3">
      <c r="C621" s="17" t="s">
        <v>16</v>
      </c>
    </row>
    <row r="622" spans="3:3" x14ac:dyDescent="0.3">
      <c r="C622" s="17" t="s">
        <v>16</v>
      </c>
    </row>
    <row r="623" spans="3:3" x14ac:dyDescent="0.3">
      <c r="C623" s="17" t="s">
        <v>16</v>
      </c>
    </row>
    <row r="624" spans="3:3" x14ac:dyDescent="0.3">
      <c r="C624" s="17" t="s">
        <v>16</v>
      </c>
    </row>
    <row r="625" spans="3:3" x14ac:dyDescent="0.3">
      <c r="C625" s="17" t="s">
        <v>16</v>
      </c>
    </row>
    <row r="626" spans="3:3" x14ac:dyDescent="0.3">
      <c r="C626" s="17" t="s">
        <v>16</v>
      </c>
    </row>
    <row r="627" spans="3:3" x14ac:dyDescent="0.3">
      <c r="C627" s="17" t="s">
        <v>16</v>
      </c>
    </row>
    <row r="628" spans="3:3" x14ac:dyDescent="0.3">
      <c r="C628" s="17" t="s">
        <v>16</v>
      </c>
    </row>
    <row r="629" spans="3:3" x14ac:dyDescent="0.3">
      <c r="C629" s="17" t="s">
        <v>16</v>
      </c>
    </row>
    <row r="630" spans="3:3" x14ac:dyDescent="0.3">
      <c r="C630" s="17" t="s">
        <v>16</v>
      </c>
    </row>
    <row r="631" spans="3:3" x14ac:dyDescent="0.3">
      <c r="C631" s="17" t="s">
        <v>16</v>
      </c>
    </row>
    <row r="632" spans="3:3" x14ac:dyDescent="0.3">
      <c r="C632" s="17" t="s">
        <v>16</v>
      </c>
    </row>
    <row r="633" spans="3:3" x14ac:dyDescent="0.3">
      <c r="C633" s="17" t="s">
        <v>16</v>
      </c>
    </row>
    <row r="634" spans="3:3" x14ac:dyDescent="0.3">
      <c r="C634" s="17" t="s">
        <v>16</v>
      </c>
    </row>
    <row r="635" spans="3:3" x14ac:dyDescent="0.3">
      <c r="C635" s="17" t="s">
        <v>16</v>
      </c>
    </row>
    <row r="636" spans="3:3" x14ac:dyDescent="0.3">
      <c r="C636" s="17" t="s">
        <v>16</v>
      </c>
    </row>
    <row r="637" spans="3:3" x14ac:dyDescent="0.3">
      <c r="C637" s="17" t="s">
        <v>16</v>
      </c>
    </row>
    <row r="638" spans="3:3" x14ac:dyDescent="0.3">
      <c r="C638" s="17" t="s">
        <v>16</v>
      </c>
    </row>
    <row r="639" spans="3:3" x14ac:dyDescent="0.3">
      <c r="C639" s="17" t="s">
        <v>16</v>
      </c>
    </row>
    <row r="640" spans="3:3" x14ac:dyDescent="0.3">
      <c r="C640" s="17" t="s">
        <v>16</v>
      </c>
    </row>
    <row r="641" spans="3:3" x14ac:dyDescent="0.3">
      <c r="C641" s="17" t="s">
        <v>16</v>
      </c>
    </row>
    <row r="642" spans="3:3" x14ac:dyDescent="0.3">
      <c r="C642" s="17" t="s">
        <v>16</v>
      </c>
    </row>
    <row r="643" spans="3:3" x14ac:dyDescent="0.3">
      <c r="C643" s="17" t="s">
        <v>16</v>
      </c>
    </row>
    <row r="644" spans="3:3" x14ac:dyDescent="0.3">
      <c r="C644" s="17" t="s">
        <v>16</v>
      </c>
    </row>
    <row r="645" spans="3:3" x14ac:dyDescent="0.3">
      <c r="C645" s="17" t="s">
        <v>16</v>
      </c>
    </row>
    <row r="646" spans="3:3" x14ac:dyDescent="0.3">
      <c r="C646" s="17" t="s">
        <v>16</v>
      </c>
    </row>
    <row r="647" spans="3:3" x14ac:dyDescent="0.3">
      <c r="C647" s="17" t="s">
        <v>16</v>
      </c>
    </row>
    <row r="648" spans="3:3" x14ac:dyDescent="0.3">
      <c r="C648" s="17" t="s">
        <v>16</v>
      </c>
    </row>
    <row r="649" spans="3:3" x14ac:dyDescent="0.3">
      <c r="C649" s="17" t="s">
        <v>16</v>
      </c>
    </row>
    <row r="650" spans="3:3" x14ac:dyDescent="0.3">
      <c r="C650" s="17" t="s">
        <v>16</v>
      </c>
    </row>
    <row r="651" spans="3:3" x14ac:dyDescent="0.3">
      <c r="C651" s="17" t="s">
        <v>16</v>
      </c>
    </row>
    <row r="652" spans="3:3" x14ac:dyDescent="0.3">
      <c r="C652" s="17" t="s">
        <v>16</v>
      </c>
    </row>
    <row r="653" spans="3:3" x14ac:dyDescent="0.3">
      <c r="C653" s="17" t="s">
        <v>16</v>
      </c>
    </row>
    <row r="654" spans="3:3" x14ac:dyDescent="0.3">
      <c r="C654" s="17" t="s">
        <v>16</v>
      </c>
    </row>
    <row r="655" spans="3:3" x14ac:dyDescent="0.3">
      <c r="C655" s="17" t="s">
        <v>16</v>
      </c>
    </row>
    <row r="656" spans="3:3" x14ac:dyDescent="0.3">
      <c r="C656" s="17" t="s">
        <v>16</v>
      </c>
    </row>
    <row r="657" spans="3:3" x14ac:dyDescent="0.3">
      <c r="C657" s="17" t="s">
        <v>16</v>
      </c>
    </row>
    <row r="658" spans="3:3" x14ac:dyDescent="0.3">
      <c r="C658" s="17" t="s">
        <v>16</v>
      </c>
    </row>
    <row r="659" spans="3:3" x14ac:dyDescent="0.3">
      <c r="C659" s="17" t="s">
        <v>16</v>
      </c>
    </row>
    <row r="660" spans="3:3" x14ac:dyDescent="0.3">
      <c r="C660" s="17" t="s">
        <v>16</v>
      </c>
    </row>
    <row r="661" spans="3:3" x14ac:dyDescent="0.3">
      <c r="C661" s="17" t="s">
        <v>16</v>
      </c>
    </row>
    <row r="662" spans="3:3" x14ac:dyDescent="0.3">
      <c r="C662" s="17" t="s">
        <v>16</v>
      </c>
    </row>
    <row r="663" spans="3:3" x14ac:dyDescent="0.3">
      <c r="C663" s="17" t="s">
        <v>16</v>
      </c>
    </row>
    <row r="664" spans="3:3" x14ac:dyDescent="0.3">
      <c r="C664" s="17" t="s">
        <v>16</v>
      </c>
    </row>
    <row r="665" spans="3:3" x14ac:dyDescent="0.3">
      <c r="C665" s="17" t="s">
        <v>16</v>
      </c>
    </row>
    <row r="666" spans="3:3" x14ac:dyDescent="0.3">
      <c r="C666" s="17" t="s">
        <v>16</v>
      </c>
    </row>
    <row r="667" spans="3:3" x14ac:dyDescent="0.3">
      <c r="C667" s="17" t="s">
        <v>16</v>
      </c>
    </row>
    <row r="668" spans="3:3" x14ac:dyDescent="0.3">
      <c r="C668" s="17" t="s">
        <v>16</v>
      </c>
    </row>
    <row r="669" spans="3:3" x14ac:dyDescent="0.3">
      <c r="C669" s="17" t="s">
        <v>16</v>
      </c>
    </row>
    <row r="670" spans="3:3" x14ac:dyDescent="0.3">
      <c r="C670" s="17" t="s">
        <v>16</v>
      </c>
    </row>
    <row r="671" spans="3:3" x14ac:dyDescent="0.3">
      <c r="C671" s="17" t="s">
        <v>16</v>
      </c>
    </row>
    <row r="672" spans="3:3" x14ac:dyDescent="0.3">
      <c r="C672" s="17" t="s">
        <v>16</v>
      </c>
    </row>
    <row r="673" spans="3:3" x14ac:dyDescent="0.3">
      <c r="C673" s="17" t="s">
        <v>16</v>
      </c>
    </row>
    <row r="674" spans="3:3" x14ac:dyDescent="0.3">
      <c r="C674" s="17" t="s">
        <v>16</v>
      </c>
    </row>
    <row r="675" spans="3:3" x14ac:dyDescent="0.3">
      <c r="C675" s="17" t="s">
        <v>16</v>
      </c>
    </row>
    <row r="676" spans="3:3" x14ac:dyDescent="0.3">
      <c r="C676" s="17" t="s">
        <v>16</v>
      </c>
    </row>
    <row r="677" spans="3:3" x14ac:dyDescent="0.3">
      <c r="C677" s="17" t="s">
        <v>16</v>
      </c>
    </row>
    <row r="678" spans="3:3" x14ac:dyDescent="0.3">
      <c r="C678" s="17" t="s">
        <v>16</v>
      </c>
    </row>
    <row r="679" spans="3:3" x14ac:dyDescent="0.3">
      <c r="C679" s="17" t="s">
        <v>16</v>
      </c>
    </row>
    <row r="680" spans="3:3" x14ac:dyDescent="0.3">
      <c r="C680" s="17" t="s">
        <v>16</v>
      </c>
    </row>
    <row r="681" spans="3:3" x14ac:dyDescent="0.3">
      <c r="C681" s="17" t="s">
        <v>16</v>
      </c>
    </row>
    <row r="682" spans="3:3" x14ac:dyDescent="0.3">
      <c r="C682" s="17" t="s">
        <v>16</v>
      </c>
    </row>
    <row r="683" spans="3:3" x14ac:dyDescent="0.3">
      <c r="C683" s="17" t="s">
        <v>16</v>
      </c>
    </row>
    <row r="684" spans="3:3" x14ac:dyDescent="0.3">
      <c r="C684" s="17" t="s">
        <v>16</v>
      </c>
    </row>
    <row r="685" spans="3:3" x14ac:dyDescent="0.3">
      <c r="C685" s="17" t="s">
        <v>16</v>
      </c>
    </row>
    <row r="686" spans="3:3" x14ac:dyDescent="0.3">
      <c r="C686" s="17" t="s">
        <v>16</v>
      </c>
    </row>
    <row r="687" spans="3:3" x14ac:dyDescent="0.3">
      <c r="C687" s="17" t="s">
        <v>16</v>
      </c>
    </row>
    <row r="688" spans="3:3" x14ac:dyDescent="0.3">
      <c r="C688" s="17" t="s">
        <v>16</v>
      </c>
    </row>
    <row r="689" spans="3:3" x14ac:dyDescent="0.3">
      <c r="C689" s="17" t="s">
        <v>16</v>
      </c>
    </row>
    <row r="690" spans="3:3" x14ac:dyDescent="0.3">
      <c r="C690" s="17" t="s">
        <v>16</v>
      </c>
    </row>
    <row r="691" spans="3:3" x14ac:dyDescent="0.3">
      <c r="C691" s="17" t="s">
        <v>16</v>
      </c>
    </row>
    <row r="692" spans="3:3" x14ac:dyDescent="0.3">
      <c r="C692" s="17" t="s">
        <v>16</v>
      </c>
    </row>
    <row r="693" spans="3:3" x14ac:dyDescent="0.3">
      <c r="C693" s="17" t="s">
        <v>16</v>
      </c>
    </row>
    <row r="694" spans="3:3" x14ac:dyDescent="0.3">
      <c r="C694" s="17" t="s">
        <v>16</v>
      </c>
    </row>
    <row r="695" spans="3:3" x14ac:dyDescent="0.3">
      <c r="C695" s="17" t="s">
        <v>16</v>
      </c>
    </row>
    <row r="696" spans="3:3" x14ac:dyDescent="0.3">
      <c r="C696" s="17" t="s">
        <v>16</v>
      </c>
    </row>
    <row r="697" spans="3:3" x14ac:dyDescent="0.3">
      <c r="C697" s="17" t="s">
        <v>16</v>
      </c>
    </row>
    <row r="698" spans="3:3" x14ac:dyDescent="0.3">
      <c r="C698" s="17" t="s">
        <v>16</v>
      </c>
    </row>
    <row r="699" spans="3:3" x14ac:dyDescent="0.3">
      <c r="C699" s="17" t="s">
        <v>16</v>
      </c>
    </row>
    <row r="700" spans="3:3" x14ac:dyDescent="0.3">
      <c r="C700" s="17" t="s">
        <v>16</v>
      </c>
    </row>
    <row r="701" spans="3:3" x14ac:dyDescent="0.3">
      <c r="C701" s="17" t="s">
        <v>16</v>
      </c>
    </row>
    <row r="702" spans="3:3" x14ac:dyDescent="0.3">
      <c r="C702" s="17" t="s">
        <v>16</v>
      </c>
    </row>
    <row r="703" spans="3:3" x14ac:dyDescent="0.3">
      <c r="C703" s="17" t="s">
        <v>16</v>
      </c>
    </row>
    <row r="704" spans="3:3" x14ac:dyDescent="0.3">
      <c r="C704" s="17" t="s">
        <v>16</v>
      </c>
    </row>
    <row r="705" spans="3:3" x14ac:dyDescent="0.3">
      <c r="C705" s="17" t="s">
        <v>16</v>
      </c>
    </row>
    <row r="706" spans="3:3" x14ac:dyDescent="0.3">
      <c r="C706" s="17" t="s">
        <v>16</v>
      </c>
    </row>
    <row r="707" spans="3:3" x14ac:dyDescent="0.3">
      <c r="C707" s="17" t="s">
        <v>16</v>
      </c>
    </row>
    <row r="708" spans="3:3" x14ac:dyDescent="0.3">
      <c r="C708" s="17" t="s">
        <v>16</v>
      </c>
    </row>
    <row r="709" spans="3:3" x14ac:dyDescent="0.3">
      <c r="C709" s="17" t="s">
        <v>16</v>
      </c>
    </row>
    <row r="710" spans="3:3" x14ac:dyDescent="0.3">
      <c r="C710" s="17" t="s">
        <v>16</v>
      </c>
    </row>
    <row r="711" spans="3:3" x14ac:dyDescent="0.3">
      <c r="C711" s="17" t="s">
        <v>16</v>
      </c>
    </row>
    <row r="712" spans="3:3" x14ac:dyDescent="0.3">
      <c r="C712" s="17" t="s">
        <v>16</v>
      </c>
    </row>
    <row r="713" spans="3:3" x14ac:dyDescent="0.3">
      <c r="C713" s="17" t="s">
        <v>16</v>
      </c>
    </row>
    <row r="714" spans="3:3" x14ac:dyDescent="0.3">
      <c r="C714" s="17" t="s">
        <v>16</v>
      </c>
    </row>
    <row r="715" spans="3:3" x14ac:dyDescent="0.3">
      <c r="C715" s="17" t="s">
        <v>16</v>
      </c>
    </row>
    <row r="716" spans="3:3" x14ac:dyDescent="0.3">
      <c r="C716" s="17" t="s">
        <v>16</v>
      </c>
    </row>
    <row r="717" spans="3:3" x14ac:dyDescent="0.3">
      <c r="C717" s="17" t="s">
        <v>16</v>
      </c>
    </row>
    <row r="718" spans="3:3" x14ac:dyDescent="0.3">
      <c r="C718" s="17" t="s">
        <v>16</v>
      </c>
    </row>
    <row r="719" spans="3:3" x14ac:dyDescent="0.3">
      <c r="C719" s="17" t="s">
        <v>16</v>
      </c>
    </row>
    <row r="720" spans="3:3" x14ac:dyDescent="0.3">
      <c r="C720" s="17" t="s">
        <v>16</v>
      </c>
    </row>
    <row r="721" spans="3:3" x14ac:dyDescent="0.3">
      <c r="C721" s="17" t="s">
        <v>16</v>
      </c>
    </row>
    <row r="722" spans="3:3" x14ac:dyDescent="0.3">
      <c r="C722" s="17" t="s">
        <v>16</v>
      </c>
    </row>
    <row r="723" spans="3:3" x14ac:dyDescent="0.3">
      <c r="C723" s="17" t="s">
        <v>16</v>
      </c>
    </row>
    <row r="724" spans="3:3" x14ac:dyDescent="0.3">
      <c r="C724" s="17" t="s">
        <v>16</v>
      </c>
    </row>
    <row r="725" spans="3:3" x14ac:dyDescent="0.3">
      <c r="C725" s="17" t="s">
        <v>16</v>
      </c>
    </row>
    <row r="726" spans="3:3" x14ac:dyDescent="0.3">
      <c r="C726" s="17" t="s">
        <v>16</v>
      </c>
    </row>
    <row r="727" spans="3:3" x14ac:dyDescent="0.3">
      <c r="C727" s="17" t="s">
        <v>16</v>
      </c>
    </row>
    <row r="728" spans="3:3" x14ac:dyDescent="0.3">
      <c r="C728" s="17" t="s">
        <v>16</v>
      </c>
    </row>
    <row r="729" spans="3:3" x14ac:dyDescent="0.3">
      <c r="C729" s="17" t="s">
        <v>16</v>
      </c>
    </row>
    <row r="730" spans="3:3" x14ac:dyDescent="0.3">
      <c r="C730" s="17" t="s">
        <v>16</v>
      </c>
    </row>
    <row r="731" spans="3:3" x14ac:dyDescent="0.3">
      <c r="C731" s="17" t="s">
        <v>16</v>
      </c>
    </row>
    <row r="732" spans="3:3" x14ac:dyDescent="0.3">
      <c r="C732" s="17" t="s">
        <v>16</v>
      </c>
    </row>
    <row r="733" spans="3:3" x14ac:dyDescent="0.3">
      <c r="C733" s="17" t="s">
        <v>16</v>
      </c>
    </row>
    <row r="734" spans="3:3" x14ac:dyDescent="0.3">
      <c r="C734" s="17" t="s">
        <v>16</v>
      </c>
    </row>
    <row r="735" spans="3:3" x14ac:dyDescent="0.3">
      <c r="C735" s="17" t="s">
        <v>16</v>
      </c>
    </row>
    <row r="736" spans="3:3" x14ac:dyDescent="0.3">
      <c r="C736" s="17" t="s">
        <v>16</v>
      </c>
    </row>
    <row r="737" spans="3:3" x14ac:dyDescent="0.3">
      <c r="C737" s="17" t="s">
        <v>16</v>
      </c>
    </row>
    <row r="738" spans="3:3" x14ac:dyDescent="0.3">
      <c r="C738" s="17" t="s">
        <v>16</v>
      </c>
    </row>
    <row r="739" spans="3:3" x14ac:dyDescent="0.3">
      <c r="C739" s="17" t="s">
        <v>16</v>
      </c>
    </row>
    <row r="740" spans="3:3" x14ac:dyDescent="0.3">
      <c r="C740" s="17" t="s">
        <v>16</v>
      </c>
    </row>
    <row r="741" spans="3:3" x14ac:dyDescent="0.3">
      <c r="C741" s="17" t="s">
        <v>16</v>
      </c>
    </row>
    <row r="742" spans="3:3" x14ac:dyDescent="0.3">
      <c r="C742" s="17" t="s">
        <v>16</v>
      </c>
    </row>
    <row r="743" spans="3:3" x14ac:dyDescent="0.3">
      <c r="C743" s="17" t="s">
        <v>16</v>
      </c>
    </row>
    <row r="744" spans="3:3" x14ac:dyDescent="0.3">
      <c r="C744" s="17" t="s">
        <v>16</v>
      </c>
    </row>
    <row r="745" spans="3:3" x14ac:dyDescent="0.3">
      <c r="C745" s="17" t="s">
        <v>16</v>
      </c>
    </row>
    <row r="746" spans="3:3" x14ac:dyDescent="0.3">
      <c r="C746" s="17" t="s">
        <v>16</v>
      </c>
    </row>
    <row r="747" spans="3:3" x14ac:dyDescent="0.3">
      <c r="C747" s="17" t="s">
        <v>16</v>
      </c>
    </row>
    <row r="748" spans="3:3" x14ac:dyDescent="0.3">
      <c r="C748" s="17" t="s">
        <v>16</v>
      </c>
    </row>
    <row r="749" spans="3:3" x14ac:dyDescent="0.3">
      <c r="C749" s="17" t="s">
        <v>16</v>
      </c>
    </row>
    <row r="750" spans="3:3" x14ac:dyDescent="0.3">
      <c r="C750" s="17" t="s">
        <v>16</v>
      </c>
    </row>
    <row r="751" spans="3:3" x14ac:dyDescent="0.3">
      <c r="C751" s="17" t="s">
        <v>16</v>
      </c>
    </row>
    <row r="752" spans="3:3" x14ac:dyDescent="0.3">
      <c r="C752" s="17" t="s">
        <v>16</v>
      </c>
    </row>
    <row r="753" spans="3:3" x14ac:dyDescent="0.3">
      <c r="C753" s="17" t="s">
        <v>16</v>
      </c>
    </row>
    <row r="754" spans="3:3" x14ac:dyDescent="0.3">
      <c r="C754" s="17" t="s">
        <v>16</v>
      </c>
    </row>
    <row r="755" spans="3:3" x14ac:dyDescent="0.3">
      <c r="C755" s="17" t="s">
        <v>16</v>
      </c>
    </row>
    <row r="756" spans="3:3" x14ac:dyDescent="0.3">
      <c r="C756" s="17" t="s">
        <v>16</v>
      </c>
    </row>
    <row r="757" spans="3:3" x14ac:dyDescent="0.3">
      <c r="C757" s="17" t="s">
        <v>16</v>
      </c>
    </row>
    <row r="758" spans="3:3" x14ac:dyDescent="0.3">
      <c r="C758" s="17" t="s">
        <v>16</v>
      </c>
    </row>
    <row r="759" spans="3:3" x14ac:dyDescent="0.3">
      <c r="C759" s="17" t="s">
        <v>16</v>
      </c>
    </row>
    <row r="760" spans="3:3" x14ac:dyDescent="0.3">
      <c r="C760" s="17" t="s">
        <v>16</v>
      </c>
    </row>
    <row r="761" spans="3:3" x14ac:dyDescent="0.3">
      <c r="C761" s="17" t="s">
        <v>16</v>
      </c>
    </row>
    <row r="762" spans="3:3" x14ac:dyDescent="0.3">
      <c r="C762" s="17" t="s">
        <v>16</v>
      </c>
    </row>
    <row r="763" spans="3:3" x14ac:dyDescent="0.3">
      <c r="C763" s="17" t="s">
        <v>16</v>
      </c>
    </row>
    <row r="764" spans="3:3" x14ac:dyDescent="0.3">
      <c r="C764" s="17" t="s">
        <v>16</v>
      </c>
    </row>
    <row r="765" spans="3:3" x14ac:dyDescent="0.3">
      <c r="C765" s="17" t="s">
        <v>16</v>
      </c>
    </row>
    <row r="766" spans="3:3" x14ac:dyDescent="0.3">
      <c r="C766" s="17" t="s">
        <v>16</v>
      </c>
    </row>
    <row r="767" spans="3:3" x14ac:dyDescent="0.3">
      <c r="C767" s="17" t="s">
        <v>16</v>
      </c>
    </row>
    <row r="768" spans="3:3" x14ac:dyDescent="0.3">
      <c r="C768" s="17" t="s">
        <v>16</v>
      </c>
    </row>
    <row r="769" spans="3:3" x14ac:dyDescent="0.3">
      <c r="C769" s="17" t="s">
        <v>16</v>
      </c>
    </row>
    <row r="770" spans="3:3" x14ac:dyDescent="0.3">
      <c r="C770" s="17" t="s">
        <v>16</v>
      </c>
    </row>
    <row r="771" spans="3:3" x14ac:dyDescent="0.3">
      <c r="C771" s="17" t="s">
        <v>16</v>
      </c>
    </row>
    <row r="772" spans="3:3" x14ac:dyDescent="0.3">
      <c r="C772" s="17" t="s">
        <v>16</v>
      </c>
    </row>
    <row r="773" spans="3:3" x14ac:dyDescent="0.3">
      <c r="C773" s="17" t="s">
        <v>16</v>
      </c>
    </row>
    <row r="774" spans="3:3" x14ac:dyDescent="0.3">
      <c r="C774" s="17" t="s">
        <v>16</v>
      </c>
    </row>
    <row r="775" spans="3:3" x14ac:dyDescent="0.3">
      <c r="C775" s="17" t="s">
        <v>16</v>
      </c>
    </row>
    <row r="776" spans="3:3" x14ac:dyDescent="0.3">
      <c r="C776" s="17" t="s">
        <v>16</v>
      </c>
    </row>
    <row r="777" spans="3:3" x14ac:dyDescent="0.3">
      <c r="C777" s="17" t="s">
        <v>16</v>
      </c>
    </row>
    <row r="778" spans="3:3" x14ac:dyDescent="0.3">
      <c r="C778" s="17" t="s">
        <v>16</v>
      </c>
    </row>
    <row r="779" spans="3:3" x14ac:dyDescent="0.3">
      <c r="C779" s="17" t="s">
        <v>16</v>
      </c>
    </row>
    <row r="780" spans="3:3" x14ac:dyDescent="0.3">
      <c r="C780" s="17" t="s">
        <v>16</v>
      </c>
    </row>
    <row r="781" spans="3:3" x14ac:dyDescent="0.3">
      <c r="C781" s="17" t="s">
        <v>16</v>
      </c>
    </row>
    <row r="782" spans="3:3" x14ac:dyDescent="0.3">
      <c r="C782" s="17" t="s">
        <v>16</v>
      </c>
    </row>
    <row r="783" spans="3:3" x14ac:dyDescent="0.3">
      <c r="C783" s="17" t="s">
        <v>16</v>
      </c>
    </row>
    <row r="784" spans="3:3" x14ac:dyDescent="0.3">
      <c r="C784" s="17" t="s">
        <v>16</v>
      </c>
    </row>
    <row r="785" spans="3:3" x14ac:dyDescent="0.3">
      <c r="C785" s="17" t="s">
        <v>16</v>
      </c>
    </row>
    <row r="786" spans="3:3" x14ac:dyDescent="0.3">
      <c r="C786" s="17" t="s">
        <v>16</v>
      </c>
    </row>
    <row r="787" spans="3:3" x14ac:dyDescent="0.3">
      <c r="C787" s="17" t="s">
        <v>16</v>
      </c>
    </row>
    <row r="788" spans="3:3" x14ac:dyDescent="0.3">
      <c r="C788" s="17" t="s">
        <v>16</v>
      </c>
    </row>
    <row r="789" spans="3:3" x14ac:dyDescent="0.3">
      <c r="C789" s="17" t="s">
        <v>16</v>
      </c>
    </row>
    <row r="790" spans="3:3" x14ac:dyDescent="0.3">
      <c r="C790" s="17" t="s">
        <v>16</v>
      </c>
    </row>
    <row r="791" spans="3:3" x14ac:dyDescent="0.3">
      <c r="C791" s="17" t="s">
        <v>16</v>
      </c>
    </row>
    <row r="792" spans="3:3" x14ac:dyDescent="0.3">
      <c r="C792" s="17" t="s">
        <v>16</v>
      </c>
    </row>
    <row r="793" spans="3:3" x14ac:dyDescent="0.3">
      <c r="C793" s="17" t="s">
        <v>16</v>
      </c>
    </row>
    <row r="794" spans="3:3" x14ac:dyDescent="0.3">
      <c r="C794" s="17" t="s">
        <v>16</v>
      </c>
    </row>
    <row r="795" spans="3:3" x14ac:dyDescent="0.3">
      <c r="C795" s="17" t="s">
        <v>16</v>
      </c>
    </row>
    <row r="796" spans="3:3" x14ac:dyDescent="0.3">
      <c r="C796" s="17" t="s">
        <v>16</v>
      </c>
    </row>
    <row r="797" spans="3:3" x14ac:dyDescent="0.3">
      <c r="C797" s="17" t="s">
        <v>16</v>
      </c>
    </row>
    <row r="798" spans="3:3" x14ac:dyDescent="0.3">
      <c r="C798" s="17" t="s">
        <v>16</v>
      </c>
    </row>
    <row r="799" spans="3:3" x14ac:dyDescent="0.3">
      <c r="C799" s="17" t="s">
        <v>16</v>
      </c>
    </row>
    <row r="800" spans="3:3" x14ac:dyDescent="0.3">
      <c r="C800" s="17" t="s">
        <v>16</v>
      </c>
    </row>
    <row r="801" spans="3:3" x14ac:dyDescent="0.3">
      <c r="C801" s="17" t="s">
        <v>16</v>
      </c>
    </row>
    <row r="802" spans="3:3" x14ac:dyDescent="0.3">
      <c r="C802" s="17" t="s">
        <v>16</v>
      </c>
    </row>
    <row r="803" spans="3:3" x14ac:dyDescent="0.3">
      <c r="C803" s="17" t="s">
        <v>16</v>
      </c>
    </row>
    <row r="804" spans="3:3" x14ac:dyDescent="0.3">
      <c r="C804" s="17" t="s">
        <v>16</v>
      </c>
    </row>
    <row r="805" spans="3:3" x14ac:dyDescent="0.3">
      <c r="C805" s="17" t="s">
        <v>16</v>
      </c>
    </row>
    <row r="806" spans="3:3" x14ac:dyDescent="0.3">
      <c r="C806" s="17" t="s">
        <v>16</v>
      </c>
    </row>
    <row r="807" spans="3:3" x14ac:dyDescent="0.3">
      <c r="C807" s="17" t="s">
        <v>16</v>
      </c>
    </row>
    <row r="808" spans="3:3" x14ac:dyDescent="0.3">
      <c r="C808" s="17" t="s">
        <v>16</v>
      </c>
    </row>
    <row r="809" spans="3:3" x14ac:dyDescent="0.3">
      <c r="C809" s="17" t="s">
        <v>16</v>
      </c>
    </row>
    <row r="810" spans="3:3" x14ac:dyDescent="0.3">
      <c r="C810" s="17" t="s">
        <v>16</v>
      </c>
    </row>
    <row r="811" spans="3:3" x14ac:dyDescent="0.3">
      <c r="C811" s="17" t="s">
        <v>16</v>
      </c>
    </row>
    <row r="812" spans="3:3" x14ac:dyDescent="0.3">
      <c r="C812" s="17" t="s">
        <v>16</v>
      </c>
    </row>
    <row r="813" spans="3:3" x14ac:dyDescent="0.3">
      <c r="C813" s="17" t="s">
        <v>16</v>
      </c>
    </row>
    <row r="814" spans="3:3" x14ac:dyDescent="0.3">
      <c r="C814" s="17" t="s">
        <v>16</v>
      </c>
    </row>
    <row r="815" spans="3:3" x14ac:dyDescent="0.3">
      <c r="C815" s="17" t="s">
        <v>16</v>
      </c>
    </row>
    <row r="816" spans="3:3" x14ac:dyDescent="0.3">
      <c r="C816" s="17" t="s">
        <v>16</v>
      </c>
    </row>
    <row r="817" spans="3:3" x14ac:dyDescent="0.3">
      <c r="C817" s="17" t="s">
        <v>16</v>
      </c>
    </row>
    <row r="818" spans="3:3" x14ac:dyDescent="0.3">
      <c r="C818" s="17" t="s">
        <v>16</v>
      </c>
    </row>
    <row r="819" spans="3:3" x14ac:dyDescent="0.3">
      <c r="C819" s="17" t="s">
        <v>16</v>
      </c>
    </row>
    <row r="820" spans="3:3" x14ac:dyDescent="0.3">
      <c r="C820" s="17" t="s">
        <v>16</v>
      </c>
    </row>
    <row r="821" spans="3:3" x14ac:dyDescent="0.3">
      <c r="C821" s="17" t="s">
        <v>16</v>
      </c>
    </row>
    <row r="822" spans="3:3" x14ac:dyDescent="0.3">
      <c r="C822" s="17" t="s">
        <v>16</v>
      </c>
    </row>
    <row r="823" spans="3:3" x14ac:dyDescent="0.3">
      <c r="C823" s="17" t="s">
        <v>16</v>
      </c>
    </row>
    <row r="824" spans="3:3" x14ac:dyDescent="0.3">
      <c r="C824" s="17" t="s">
        <v>16</v>
      </c>
    </row>
    <row r="825" spans="3:3" x14ac:dyDescent="0.3">
      <c r="C825" s="17" t="s">
        <v>16</v>
      </c>
    </row>
    <row r="826" spans="3:3" x14ac:dyDescent="0.3">
      <c r="C826" s="17" t="s">
        <v>16</v>
      </c>
    </row>
    <row r="827" spans="3:3" x14ac:dyDescent="0.3">
      <c r="C827" s="17" t="s">
        <v>16</v>
      </c>
    </row>
    <row r="828" spans="3:3" x14ac:dyDescent="0.3">
      <c r="C828" s="17" t="s">
        <v>16</v>
      </c>
    </row>
    <row r="829" spans="3:3" x14ac:dyDescent="0.3">
      <c r="C829" s="17" t="s">
        <v>16</v>
      </c>
    </row>
    <row r="830" spans="3:3" x14ac:dyDescent="0.3">
      <c r="C830" s="17" t="s">
        <v>16</v>
      </c>
    </row>
    <row r="831" spans="3:3" x14ac:dyDescent="0.3">
      <c r="C831" s="17" t="s">
        <v>16</v>
      </c>
    </row>
    <row r="832" spans="3:3" x14ac:dyDescent="0.3">
      <c r="C832" s="17" t="s">
        <v>16</v>
      </c>
    </row>
    <row r="833" spans="3:3" x14ac:dyDescent="0.3">
      <c r="C833" s="17" t="s">
        <v>16</v>
      </c>
    </row>
    <row r="834" spans="3:3" x14ac:dyDescent="0.3">
      <c r="C834" s="17" t="s">
        <v>16</v>
      </c>
    </row>
    <row r="835" spans="3:3" x14ac:dyDescent="0.3">
      <c r="C835" s="17" t="s">
        <v>16</v>
      </c>
    </row>
    <row r="836" spans="3:3" x14ac:dyDescent="0.3">
      <c r="C836" s="17" t="s">
        <v>16</v>
      </c>
    </row>
    <row r="837" spans="3:3" x14ac:dyDescent="0.3">
      <c r="C837" s="17" t="s">
        <v>16</v>
      </c>
    </row>
    <row r="838" spans="3:3" x14ac:dyDescent="0.3">
      <c r="C838" s="17" t="s">
        <v>16</v>
      </c>
    </row>
    <row r="839" spans="3:3" x14ac:dyDescent="0.3">
      <c r="C839" s="17" t="s">
        <v>16</v>
      </c>
    </row>
    <row r="840" spans="3:3" x14ac:dyDescent="0.3">
      <c r="C840" s="17" t="s">
        <v>16</v>
      </c>
    </row>
    <row r="841" spans="3:3" x14ac:dyDescent="0.3">
      <c r="C841" s="17" t="s">
        <v>16</v>
      </c>
    </row>
    <row r="842" spans="3:3" x14ac:dyDescent="0.3">
      <c r="C842" s="17" t="s">
        <v>16</v>
      </c>
    </row>
    <row r="843" spans="3:3" x14ac:dyDescent="0.3">
      <c r="C843" s="17" t="s">
        <v>16</v>
      </c>
    </row>
    <row r="844" spans="3:3" x14ac:dyDescent="0.3">
      <c r="C844" s="17" t="s">
        <v>16</v>
      </c>
    </row>
    <row r="845" spans="3:3" x14ac:dyDescent="0.3">
      <c r="C845" s="17" t="s">
        <v>16</v>
      </c>
    </row>
    <row r="846" spans="3:3" x14ac:dyDescent="0.3">
      <c r="C846" s="17" t="s">
        <v>16</v>
      </c>
    </row>
    <row r="847" spans="3:3" x14ac:dyDescent="0.3">
      <c r="C847" s="17" t="s">
        <v>16</v>
      </c>
    </row>
    <row r="848" spans="3:3" x14ac:dyDescent="0.3">
      <c r="C848" s="17" t="s">
        <v>16</v>
      </c>
    </row>
    <row r="849" spans="3:3" x14ac:dyDescent="0.3">
      <c r="C849" s="17" t="s">
        <v>16</v>
      </c>
    </row>
    <row r="850" spans="3:3" x14ac:dyDescent="0.3">
      <c r="C850" s="17" t="s">
        <v>16</v>
      </c>
    </row>
    <row r="851" spans="3:3" x14ac:dyDescent="0.3">
      <c r="C851" s="17" t="s">
        <v>16</v>
      </c>
    </row>
    <row r="852" spans="3:3" x14ac:dyDescent="0.3">
      <c r="C852" s="17" t="s">
        <v>16</v>
      </c>
    </row>
    <row r="853" spans="3:3" x14ac:dyDescent="0.3">
      <c r="C853" s="17" t="s">
        <v>16</v>
      </c>
    </row>
    <row r="854" spans="3:3" x14ac:dyDescent="0.3">
      <c r="C854" s="17" t="s">
        <v>16</v>
      </c>
    </row>
    <row r="855" spans="3:3" x14ac:dyDescent="0.3">
      <c r="C855" s="17" t="s">
        <v>16</v>
      </c>
    </row>
    <row r="856" spans="3:3" x14ac:dyDescent="0.3">
      <c r="C856" s="17" t="s">
        <v>16</v>
      </c>
    </row>
    <row r="857" spans="3:3" x14ac:dyDescent="0.3">
      <c r="C857" s="17" t="s">
        <v>16</v>
      </c>
    </row>
    <row r="858" spans="3:3" x14ac:dyDescent="0.3">
      <c r="C858" s="17" t="s">
        <v>16</v>
      </c>
    </row>
    <row r="859" spans="3:3" x14ac:dyDescent="0.3">
      <c r="C859" s="17" t="s">
        <v>16</v>
      </c>
    </row>
    <row r="860" spans="3:3" x14ac:dyDescent="0.3">
      <c r="C860" s="17" t="s">
        <v>16</v>
      </c>
    </row>
    <row r="861" spans="3:3" x14ac:dyDescent="0.3">
      <c r="C861" s="17" t="s">
        <v>16</v>
      </c>
    </row>
    <row r="862" spans="3:3" x14ac:dyDescent="0.3">
      <c r="C862" s="17" t="s">
        <v>16</v>
      </c>
    </row>
    <row r="863" spans="3:3" x14ac:dyDescent="0.3">
      <c r="C863" s="17" t="s">
        <v>16</v>
      </c>
    </row>
    <row r="864" spans="3:3" x14ac:dyDescent="0.3">
      <c r="C864" s="17" t="s">
        <v>16</v>
      </c>
    </row>
    <row r="865" spans="3:3" x14ac:dyDescent="0.3">
      <c r="C865" s="17" t="s">
        <v>16</v>
      </c>
    </row>
    <row r="866" spans="3:3" x14ac:dyDescent="0.3">
      <c r="C866" s="17" t="s">
        <v>16</v>
      </c>
    </row>
    <row r="867" spans="3:3" x14ac:dyDescent="0.3">
      <c r="C867" s="17" t="s">
        <v>16</v>
      </c>
    </row>
    <row r="868" spans="3:3" x14ac:dyDescent="0.3">
      <c r="C868" s="17" t="s">
        <v>16</v>
      </c>
    </row>
    <row r="869" spans="3:3" x14ac:dyDescent="0.3">
      <c r="C869" s="17" t="s">
        <v>16</v>
      </c>
    </row>
    <row r="870" spans="3:3" x14ac:dyDescent="0.3">
      <c r="C870" s="17" t="s">
        <v>16</v>
      </c>
    </row>
    <row r="871" spans="3:3" x14ac:dyDescent="0.3">
      <c r="C871" s="17" t="s">
        <v>16</v>
      </c>
    </row>
    <row r="872" spans="3:3" x14ac:dyDescent="0.3">
      <c r="C872" s="17" t="s">
        <v>16</v>
      </c>
    </row>
    <row r="873" spans="3:3" x14ac:dyDescent="0.3">
      <c r="C873" s="17" t="s">
        <v>16</v>
      </c>
    </row>
    <row r="874" spans="3:3" x14ac:dyDescent="0.3">
      <c r="C874" s="17" t="s">
        <v>16</v>
      </c>
    </row>
    <row r="875" spans="3:3" x14ac:dyDescent="0.3">
      <c r="C875" s="17" t="s">
        <v>16</v>
      </c>
    </row>
    <row r="876" spans="3:3" x14ac:dyDescent="0.3">
      <c r="C876" s="17" t="s">
        <v>16</v>
      </c>
    </row>
    <row r="877" spans="3:3" x14ac:dyDescent="0.3">
      <c r="C877" s="17" t="s">
        <v>16</v>
      </c>
    </row>
    <row r="878" spans="3:3" x14ac:dyDescent="0.3">
      <c r="C878" s="17" t="s">
        <v>16</v>
      </c>
    </row>
    <row r="879" spans="3:3" x14ac:dyDescent="0.3">
      <c r="C879" s="17" t="s">
        <v>16</v>
      </c>
    </row>
    <row r="880" spans="3:3" x14ac:dyDescent="0.3">
      <c r="C880" s="17" t="s">
        <v>16</v>
      </c>
    </row>
    <row r="881" spans="3:3" x14ac:dyDescent="0.3">
      <c r="C881" s="17" t="s">
        <v>16</v>
      </c>
    </row>
    <row r="882" spans="3:3" x14ac:dyDescent="0.3">
      <c r="C882" s="17" t="s">
        <v>16</v>
      </c>
    </row>
    <row r="883" spans="3:3" x14ac:dyDescent="0.3">
      <c r="C883" s="17" t="s">
        <v>16</v>
      </c>
    </row>
    <row r="884" spans="3:3" x14ac:dyDescent="0.3">
      <c r="C884" s="17" t="s">
        <v>16</v>
      </c>
    </row>
    <row r="885" spans="3:3" x14ac:dyDescent="0.3">
      <c r="C885" s="17" t="s">
        <v>16</v>
      </c>
    </row>
    <row r="886" spans="3:3" x14ac:dyDescent="0.3">
      <c r="C886" s="17" t="s">
        <v>16</v>
      </c>
    </row>
    <row r="887" spans="3:3" x14ac:dyDescent="0.3">
      <c r="C887" s="17" t="s">
        <v>16</v>
      </c>
    </row>
  </sheetData>
  <conditionalFormatting sqref="B66:B68">
    <cfRule type="duplicateValues" dxfId="11" priority="2532"/>
  </conditionalFormatting>
  <conditionalFormatting sqref="B61:B65">
    <cfRule type="duplicateValues" dxfId="10" priority="73"/>
  </conditionalFormatting>
  <conditionalFormatting sqref="B49:B65">
    <cfRule type="duplicateValues" dxfId="9" priority="70"/>
    <cfRule type="duplicateValues" dxfId="8" priority="71"/>
    <cfRule type="duplicateValues" dxfId="7" priority="72"/>
  </conditionalFormatting>
  <conditionalFormatting sqref="B49:B60">
    <cfRule type="duplicateValues" dxfId="6" priority="74"/>
  </conditionalFormatting>
  <conditionalFormatting sqref="B27:B48">
    <cfRule type="duplicateValues" dxfId="5" priority="25"/>
    <cfRule type="duplicateValues" dxfId="4" priority="26"/>
  </conditionalFormatting>
  <conditionalFormatting sqref="B27:B48">
    <cfRule type="duplicateValues" dxfId="3" priority="27"/>
  </conditionalFormatting>
  <conditionalFormatting sqref="B2:B26">
    <cfRule type="duplicateValues" dxfId="2" priority="1"/>
    <cfRule type="duplicateValues" dxfId="1" priority="2"/>
  </conditionalFormatting>
  <conditionalFormatting sqref="B2:B2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Hoja1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2021-07-28T21:17:29Z</dcterms:modified>
</cp:coreProperties>
</file>