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14\"/>
    </mc:Choice>
  </mc:AlternateContent>
  <bookViews>
    <workbookView xWindow="0" yWindow="0" windowWidth="28800" windowHeight="1233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Efectivo!$A$38:$E$38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9" i="1" l="1"/>
  <c r="C58" i="1"/>
  <c r="A58" i="1"/>
  <c r="A41" i="1"/>
  <c r="A42" i="1"/>
  <c r="C41" i="1"/>
  <c r="C42" i="1"/>
  <c r="B43" i="1"/>
  <c r="B35" i="1"/>
  <c r="B25" i="1"/>
  <c r="C24" i="1"/>
  <c r="C34" i="1"/>
  <c r="A34" i="1"/>
  <c r="C30" i="1" l="1"/>
  <c r="A29" i="1"/>
  <c r="A30" i="1"/>
  <c r="C31" i="1"/>
  <c r="C33" i="1" l="1"/>
  <c r="A33" i="1"/>
  <c r="F2" i="3"/>
  <c r="C55" i="1" l="1"/>
  <c r="C56" i="1"/>
  <c r="C57" i="1"/>
  <c r="A56" i="1"/>
  <c r="A57" i="1"/>
  <c r="C23" i="1"/>
  <c r="A23" i="1"/>
  <c r="A24" i="1"/>
  <c r="A9" i="1" l="1"/>
  <c r="C9" i="1"/>
  <c r="C22" i="1"/>
  <c r="A22" i="1"/>
  <c r="A55" i="1"/>
  <c r="C21" i="1" l="1"/>
  <c r="A21" i="1"/>
  <c r="C40" i="1" l="1"/>
  <c r="A40" i="1"/>
  <c r="C54" i="1"/>
  <c r="A54" i="1"/>
  <c r="C29" i="1"/>
  <c r="C32" i="1"/>
  <c r="A31" i="1"/>
  <c r="A32" i="1"/>
  <c r="B15" i="1"/>
  <c r="B10" i="1"/>
  <c r="C19" i="1" l="1"/>
  <c r="C20" i="1"/>
  <c r="A19" i="1"/>
  <c r="A20" i="1"/>
  <c r="C52" i="1" l="1"/>
  <c r="C53" i="1"/>
  <c r="A52" i="1"/>
  <c r="A53" i="1"/>
  <c r="A39" i="1" l="1"/>
  <c r="C39" i="1"/>
  <c r="C50" i="1" l="1"/>
  <c r="C51" i="1"/>
  <c r="A50" i="1"/>
  <c r="A51" i="1"/>
  <c r="A46" i="1" l="1"/>
</calcChain>
</file>

<file path=xl/sharedStrings.xml><?xml version="1.0" encoding="utf-8"?>
<sst xmlns="http://schemas.openxmlformats.org/spreadsheetml/2006/main" count="960" uniqueCount="26">
  <si>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</si>
  <si>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</si>
  <si>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</si>
  <si>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</si>
  <si>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</si>
  <si>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</si>
  <si>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</si>
  <si>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</si>
  <si>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</si>
  <si>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</si>
  <si>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</si>
  <si>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</si>
  <si>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</si>
  <si>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</si>
  <si>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</si>
  <si>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</si>
  <si>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</si>
  <si>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</si>
  <si>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</si>
  <si>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</si>
  <si>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</si>
  <si>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</si>
  <si>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Abastecido</t>
  </si>
  <si>
    <t>GAVETA DE RECHAZO LLENA</t>
  </si>
  <si>
    <t>GAVETA DE DEPOSITO LLENA</t>
  </si>
  <si>
    <t>2 Gaveta Fallando + 1 Gaveta Vacias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</si>
</sst>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Palatino Linotype"/>
      <family val="1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3"/>
      <tableStyleElement type="headerRow" dxfId="362"/>
      <tableStyleElement type="totalRow" dxfId="361"/>
      <tableStyleElement type="firstColumn" dxfId="360"/>
      <tableStyleElement type="lastColumn" dxfId="359"/>
      <tableStyleElement type="firstRowStripe" dxfId="358"/>
      <tableStyleElement type="firstColumnStripe" dxfId="35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zoomScaleNormal="100" workbookViewId="0">
      <selection activeCell="F11" sqref="F11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67.7109375" customWidth="1"/>
    <col min="4" max="4" width="39.28515625" bestFit="1" customWidth="1"/>
    <col min="5" max="5" width="18.85546875" bestFit="1" customWidth="1"/>
  </cols>
  <sheetData>
    <row r="1" spans="1:5" ht="22.5" x14ac:dyDescent="0.25">
      <c r="A1" s="44" t="s">
        <v>1</v>
      </c>
      <c r="B1" s="45"/>
      <c r="C1" s="45"/>
      <c r="D1" s="45"/>
      <c r="E1" s="46"/>
    </row>
    <row r="2" spans="1:5" ht="25.5" x14ac:dyDescent="0.25">
      <c r="A2" s="47" t="s">
        <v>0</v>
      </c>
      <c r="B2" s="48"/>
      <c r="C2" s="48"/>
      <c r="D2" s="48"/>
      <c r="E2" s="49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44360.708333333336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44361.25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0" t="s">
        <v>4</v>
      </c>
      <c r="B7" s="51"/>
      <c r="C7" s="51"/>
      <c r="D7" s="51"/>
      <c r="E7" s="52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8" x14ac:dyDescent="0.25">
      <c r="A9" s="33" t="e">
        <f>VLOOKUP(B9,'[1]LISTADO ATM'!$A$2:$C$822,3,0)</f>
        <v>#N/A</v>
      </c>
      <c r="B9" s="22"/>
      <c r="C9" s="25" t="e">
        <f>VLOOKUP(B9,'[1]LISTADO ATM'!$A$2:$B$822,2,0)</f>
        <v>#N/A</v>
      </c>
      <c r="D9" s="16" t="s">
        <v>22</v>
      </c>
      <c r="E9" s="27"/>
    </row>
    <row r="10" spans="1:5" ht="18.75" thickBot="1" x14ac:dyDescent="0.3">
      <c r="A10" s="3" t="s">
        <v>11</v>
      </c>
      <c r="B10" s="36">
        <f>COUNT(B9:B9)</f>
        <v>0</v>
      </c>
      <c r="C10" s="53"/>
      <c r="D10" s="54"/>
      <c r="E10" s="55"/>
    </row>
    <row r="11" spans="1:5" x14ac:dyDescent="0.25">
      <c r="B11" s="5"/>
      <c r="E11" s="5"/>
    </row>
    <row r="12" spans="1:5" ht="18" x14ac:dyDescent="0.25">
      <c r="A12" s="50" t="s">
        <v>16</v>
      </c>
      <c r="B12" s="51"/>
      <c r="C12" s="51"/>
      <c r="D12" s="51"/>
      <c r="E12" s="52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22"/>
      <c r="B14" s="22"/>
      <c r="C14" s="40"/>
      <c r="D14" s="16" t="s">
        <v>19</v>
      </c>
      <c r="E14" s="22"/>
    </row>
    <row r="15" spans="1:5" ht="18.75" thickBot="1" x14ac:dyDescent="0.3">
      <c r="A15" s="3" t="s">
        <v>11</v>
      </c>
      <c r="B15" s="36">
        <f>COUNT(B14:B14)</f>
        <v>0</v>
      </c>
      <c r="C15" s="53"/>
      <c r="D15" s="54"/>
      <c r="E15" s="55"/>
    </row>
    <row r="16" spans="1:5" ht="15.75" thickBot="1" x14ac:dyDescent="0.3">
      <c r="B16" s="5"/>
      <c r="E16" s="5"/>
    </row>
    <row r="17" spans="1:5" ht="18.75" thickBot="1" x14ac:dyDescent="0.3">
      <c r="A17" s="56" t="s">
        <v>14</v>
      </c>
      <c r="B17" s="57"/>
      <c r="C17" s="57"/>
      <c r="D17" s="57"/>
      <c r="E17" s="58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41" t="str">
        <f>VLOOKUP(B19,'[1]LISTADO ATM'!$A$2:$C$822,3,0)</f>
        <v>DISTRITO NACIONAL</v>
      </c>
      <c r="B19" s="22">
        <v>527</v>
      </c>
      <c r="C19" s="25" t="str">
        <f>VLOOKUP(B19,'[1]LISTADO ATM'!$A$2:$B$822,2,0)</f>
        <v>ATM Oficina Zona Oriental II</v>
      </c>
      <c r="D19" s="15" t="s">
        <v>10</v>
      </c>
      <c r="E19" s="27">
        <v>3335918196</v>
      </c>
    </row>
    <row r="20" spans="1:5" ht="18" x14ac:dyDescent="0.25">
      <c r="A20" s="22" t="str">
        <f>VLOOKUP(B20,'[1]LISTADO ATM'!$A$2:$C$822,3,0)</f>
        <v>NORTE</v>
      </c>
      <c r="B20" s="22">
        <v>290</v>
      </c>
      <c r="C20" s="25" t="str">
        <f>VLOOKUP(B20,'[1]LISTADO ATM'!$A$2:$B$822,2,0)</f>
        <v xml:space="preserve">ATM Oficina San Francisco de Macorís </v>
      </c>
      <c r="D20" s="15" t="s">
        <v>10</v>
      </c>
      <c r="E20" s="27">
        <v>3335918211</v>
      </c>
    </row>
    <row r="21" spans="1:5" ht="18" x14ac:dyDescent="0.25">
      <c r="A21" s="22" t="str">
        <f>VLOOKUP(B21,'[1]LISTADO ATM'!$A$2:$C$822,3,0)</f>
        <v>ESTE</v>
      </c>
      <c r="B21" s="22">
        <v>429</v>
      </c>
      <c r="C21" s="25" t="str">
        <f>VLOOKUP(B21,'[1]LISTADO ATM'!$A$2:$B$822,2,0)</f>
        <v xml:space="preserve">ATM Oficina Jumbo La Romana </v>
      </c>
      <c r="D21" s="15" t="s">
        <v>10</v>
      </c>
      <c r="E21" s="27">
        <v>3335918215</v>
      </c>
    </row>
    <row r="22" spans="1:5" ht="18" x14ac:dyDescent="0.25">
      <c r="A22" s="22" t="str">
        <f>VLOOKUP(B22,'[1]LISTADO ATM'!$A$2:$C$822,3,0)</f>
        <v>ESTE</v>
      </c>
      <c r="B22" s="22">
        <v>824</v>
      </c>
      <c r="C22" s="25" t="str">
        <f>VLOOKUP(B22,'[1]LISTADO ATM'!$A$2:$B$822,2,0)</f>
        <v xml:space="preserve">ATM Multiplaza (Higuey) </v>
      </c>
      <c r="D22" s="15" t="s">
        <v>10</v>
      </c>
      <c r="E22" s="27">
        <v>3335918251</v>
      </c>
    </row>
    <row r="23" spans="1:5" ht="18" x14ac:dyDescent="0.25">
      <c r="A23" s="22" t="str">
        <f>VLOOKUP(B23,'[1]LISTADO ATM'!$A$2:$C$822,3,0)</f>
        <v>ESTE</v>
      </c>
      <c r="B23" s="22">
        <v>742</v>
      </c>
      <c r="C23" s="25" t="str">
        <f>VLOOKUP(B23,'[1]LISTADO ATM'!$A$2:$B$822,2,0)</f>
        <v xml:space="preserve">ATM Oficina Plaza del Rey (La Romana) </v>
      </c>
      <c r="D23" s="15" t="s">
        <v>10</v>
      </c>
      <c r="E23" s="27">
        <v>3335918254</v>
      </c>
    </row>
    <row r="24" spans="1:5" ht="18" x14ac:dyDescent="0.25">
      <c r="A24" s="22" t="str">
        <f>VLOOKUP(B24,'[1]LISTADO ATM'!$A$2:$C$822,3,0)</f>
        <v>SUR</v>
      </c>
      <c r="B24" s="22">
        <v>249</v>
      </c>
      <c r="C24" s="25" t="str">
        <f>VLOOKUP(B24,'[1]LISTADO ATM'!$A$2:$B$822,2,0)</f>
        <v xml:space="preserve">ATM Banco Agrícola Neiba </v>
      </c>
      <c r="D24" s="15" t="s">
        <v>10</v>
      </c>
      <c r="E24" s="27">
        <v>3335918258</v>
      </c>
    </row>
    <row r="25" spans="1:5" ht="18.75" thickBot="1" x14ac:dyDescent="0.3">
      <c r="A25" s="26"/>
      <c r="B25" s="36">
        <f>COUNT(B19:B24)</f>
        <v>6</v>
      </c>
      <c r="C25" s="14"/>
      <c r="D25" s="14"/>
      <c r="E25" s="14"/>
    </row>
    <row r="26" spans="1:5" ht="15.75" thickBot="1" x14ac:dyDescent="0.3">
      <c r="B26" s="5"/>
      <c r="E26" s="5"/>
    </row>
    <row r="27" spans="1:5" ht="18.75" thickBot="1" x14ac:dyDescent="0.3">
      <c r="A27" s="56" t="s">
        <v>20</v>
      </c>
      <c r="B27" s="57"/>
      <c r="C27" s="57"/>
      <c r="D27" s="57"/>
      <c r="E27" s="58"/>
    </row>
    <row r="28" spans="1:5" ht="18" x14ac:dyDescent="0.25">
      <c r="A28" s="2" t="s">
        <v>5</v>
      </c>
      <c r="B28" s="2" t="s">
        <v>6</v>
      </c>
      <c r="C28" s="2" t="s">
        <v>7</v>
      </c>
      <c r="D28" s="2" t="s">
        <v>8</v>
      </c>
      <c r="E28" s="2" t="s">
        <v>9</v>
      </c>
    </row>
    <row r="29" spans="1:5" ht="18" x14ac:dyDescent="0.25">
      <c r="A29" s="33" t="str">
        <f>VLOOKUP(B29,'[1]LISTADO ATM'!$A$2:$C$822,3,0)</f>
        <v>DISTRITO NACIONAL</v>
      </c>
      <c r="B29" s="37">
        <v>60</v>
      </c>
      <c r="C29" s="25" t="str">
        <f>VLOOKUP(B29,'[1]LISTADO ATM'!$A$2:$B$822,2,0)</f>
        <v xml:space="preserve">ATM Autobanco 27 de Febrero </v>
      </c>
      <c r="D29" s="22" t="s">
        <v>18</v>
      </c>
      <c r="E29" s="27">
        <v>3335918029</v>
      </c>
    </row>
    <row r="30" spans="1:5" ht="18" x14ac:dyDescent="0.25">
      <c r="A30" s="33" t="str">
        <f>VLOOKUP(B30,'[1]LISTADO ATM'!$A$2:$C$822,3,0)</f>
        <v>DISTRITO NACIONAL</v>
      </c>
      <c r="B30" s="37">
        <v>147</v>
      </c>
      <c r="C30" s="25" t="str">
        <f>VLOOKUP(B30,'[1]LISTADO ATM'!$A$2:$B$822,2,0)</f>
        <v xml:space="preserve">ATM Kiosco Megacentro I </v>
      </c>
      <c r="D30" s="22" t="s">
        <v>18</v>
      </c>
      <c r="E30" s="27">
        <v>3335918210</v>
      </c>
    </row>
    <row r="31" spans="1:5" ht="18" x14ac:dyDescent="0.25">
      <c r="A31" s="33" t="str">
        <f>VLOOKUP(B31,'[1]LISTADO ATM'!$A$2:$C$822,3,0)</f>
        <v>DISTRITO NACIONAL</v>
      </c>
      <c r="B31" s="37">
        <v>577</v>
      </c>
      <c r="C31" s="25" t="str">
        <f>VLOOKUP(B31,'[1]LISTADO ATM'!$A$2:$B$822,2,0)</f>
        <v xml:space="preserve">ATM Olé Ave. Duarte </v>
      </c>
      <c r="D31" s="22" t="s">
        <v>18</v>
      </c>
      <c r="E31" s="27">
        <v>3335918212</v>
      </c>
    </row>
    <row r="32" spans="1:5" ht="18" x14ac:dyDescent="0.25">
      <c r="A32" s="33" t="str">
        <f>VLOOKUP(B32,'[1]LISTADO ATM'!$A$2:$C$822,3,0)</f>
        <v>DISTRITO NACIONAL</v>
      </c>
      <c r="B32" s="37">
        <v>957</v>
      </c>
      <c r="C32" s="25" t="str">
        <f>VLOOKUP(B32,'[1]LISTADO ATM'!$A$2:$B$822,2,0)</f>
        <v xml:space="preserve">ATM Oficina Venezuela </v>
      </c>
      <c r="D32" s="22" t="s">
        <v>18</v>
      </c>
      <c r="E32" s="27">
        <v>3335918213</v>
      </c>
    </row>
    <row r="33" spans="1:5" ht="18" x14ac:dyDescent="0.25">
      <c r="A33" s="33" t="str">
        <f>VLOOKUP(B33,'[1]LISTADO ATM'!$A$2:$C$822,3,0)</f>
        <v>DISTRITO NACIONAL</v>
      </c>
      <c r="B33" s="37">
        <v>302</v>
      </c>
      <c r="C33" s="25" t="str">
        <f>VLOOKUP(B33,'[1]LISTADO ATM'!$A$2:$B$822,2,0)</f>
        <v xml:space="preserve">ATM S/M Aprezio Los Mameyes  </v>
      </c>
      <c r="D33" s="22" t="s">
        <v>18</v>
      </c>
      <c r="E33" s="27">
        <v>3335918256</v>
      </c>
    </row>
    <row r="34" spans="1:5" ht="18" x14ac:dyDescent="0.25">
      <c r="A34" s="33" t="str">
        <f>VLOOKUP(B34,'[1]LISTADO ATM'!$A$2:$C$822,3,0)</f>
        <v>SUR</v>
      </c>
      <c r="B34" s="37">
        <v>870</v>
      </c>
      <c r="C34" s="25" t="str">
        <f>VLOOKUP(B34,'[1]LISTADO ATM'!$A$2:$B$822,2,0)</f>
        <v xml:space="preserve">ATM Willbes Dominicana (Barahona) </v>
      </c>
      <c r="D34" s="22" t="s">
        <v>18</v>
      </c>
      <c r="E34" s="27">
        <v>3335917997</v>
      </c>
    </row>
    <row r="35" spans="1:5" ht="18" x14ac:dyDescent="0.25">
      <c r="A35" s="26" t="s">
        <v>11</v>
      </c>
      <c r="B35" s="38">
        <f>COUNT(B29:B34)</f>
        <v>6</v>
      </c>
      <c r="C35" s="14"/>
      <c r="D35" s="14"/>
      <c r="E35" s="14"/>
    </row>
    <row r="36" spans="1:5" ht="15.75" thickBot="1" x14ac:dyDescent="0.3">
      <c r="B36" s="5"/>
      <c r="E36" s="5"/>
    </row>
    <row r="37" spans="1:5" ht="18" x14ac:dyDescent="0.25">
      <c r="A37" s="59" t="s">
        <v>13</v>
      </c>
      <c r="B37" s="60"/>
      <c r="C37" s="60"/>
      <c r="D37" s="60"/>
      <c r="E37" s="61"/>
    </row>
    <row r="38" spans="1:5" ht="18" x14ac:dyDescent="0.25">
      <c r="A38" s="2" t="s">
        <v>5</v>
      </c>
      <c r="B38" s="2" t="s">
        <v>6</v>
      </c>
      <c r="C38" s="4" t="s">
        <v>7</v>
      </c>
      <c r="D38" s="18" t="s">
        <v>8</v>
      </c>
      <c r="E38" s="18" t="s">
        <v>9</v>
      </c>
    </row>
    <row r="39" spans="1:5" ht="18" x14ac:dyDescent="0.25">
      <c r="A39" s="19" t="str">
        <f>VLOOKUP(B39,'[1]LISTADO ATM'!$A$2:$C$822,3,0)</f>
        <v>NORTE</v>
      </c>
      <c r="B39" s="22">
        <v>538</v>
      </c>
      <c r="C39" s="25" t="str">
        <f>VLOOKUP(B39,'[1]LISTADO ATM'!$A$2:$B$822,2,0)</f>
        <v>ATM  Autoservicio San Fco. Macorís</v>
      </c>
      <c r="D39" s="66" t="s">
        <v>23</v>
      </c>
      <c r="E39" s="22">
        <v>3335918178</v>
      </c>
    </row>
    <row r="40" spans="1:5" ht="18" x14ac:dyDescent="0.25">
      <c r="A40" s="19" t="str">
        <f>VLOOKUP(B40,'[1]LISTADO ATM'!$A$2:$C$822,3,0)</f>
        <v>DISTRITO NACIONAL</v>
      </c>
      <c r="B40" s="22">
        <v>26</v>
      </c>
      <c r="C40" s="25" t="str">
        <f>VLOOKUP(B40,'[1]LISTADO ATM'!$A$2:$B$822,2,0)</f>
        <v>ATM S/M Jumbo San Isidro</v>
      </c>
      <c r="D40" s="39" t="s">
        <v>24</v>
      </c>
      <c r="E40" s="22">
        <v>3335918214</v>
      </c>
    </row>
    <row r="41" spans="1:5" ht="18" x14ac:dyDescent="0.25">
      <c r="A41" s="19" t="str">
        <f>VLOOKUP(B41,'[1]LISTADO ATM'!$A$2:$C$822,3,0)</f>
        <v>NORTE</v>
      </c>
      <c r="B41" s="22">
        <v>654</v>
      </c>
      <c r="C41" s="25" t="str">
        <f>VLOOKUP(B41,'[1]LISTADO ATM'!$A$2:$B$822,2,0)</f>
        <v>ATM Autoservicio S/M Jumbo Puerto Plata</v>
      </c>
      <c r="D41" s="39" t="s">
        <v>24</v>
      </c>
      <c r="E41" s="22">
        <v>3335918274</v>
      </c>
    </row>
    <row r="42" spans="1:5" ht="18" x14ac:dyDescent="0.25">
      <c r="A42" s="19" t="str">
        <f>VLOOKUP(B42,'[1]LISTADO ATM'!$A$2:$C$822,3,0)</f>
        <v>NORTE</v>
      </c>
      <c r="B42" s="22">
        <v>956</v>
      </c>
      <c r="C42" s="25" t="str">
        <f>VLOOKUP(B42,'[1]LISTADO ATM'!$A$2:$B$822,2,0)</f>
        <v xml:space="preserve">ATM Autoservicio El Jaya (SFM) </v>
      </c>
      <c r="D42" s="39" t="s">
        <v>24</v>
      </c>
      <c r="E42" s="22">
        <v>3335918275</v>
      </c>
    </row>
    <row r="43" spans="1:5" ht="18" x14ac:dyDescent="0.25">
      <c r="A43" s="26" t="s">
        <v>11</v>
      </c>
      <c r="B43" s="38">
        <f>COUNT(B39:B42)</f>
        <v>4</v>
      </c>
      <c r="C43" s="14"/>
      <c r="D43" s="17"/>
      <c r="E43" s="17"/>
    </row>
    <row r="44" spans="1:5" ht="15.75" thickBot="1" x14ac:dyDescent="0.3">
      <c r="B44" s="5"/>
      <c r="E44" s="5"/>
    </row>
    <row r="45" spans="1:5" ht="18.75" thickBot="1" x14ac:dyDescent="0.3">
      <c r="A45" s="62" t="s">
        <v>12</v>
      </c>
      <c r="B45" s="63"/>
      <c r="C45" t="s">
        <v>17</v>
      </c>
      <c r="D45" s="5"/>
      <c r="E45" s="5"/>
    </row>
    <row r="46" spans="1:5" ht="18.75" thickBot="1" x14ac:dyDescent="0.3">
      <c r="A46" s="34">
        <f>+B25+B35+B43</f>
        <v>16</v>
      </c>
      <c r="B46" s="35"/>
    </row>
    <row r="47" spans="1:5" ht="15.75" thickBot="1" x14ac:dyDescent="0.3">
      <c r="B47" s="5"/>
      <c r="E47" s="5"/>
    </row>
    <row r="48" spans="1:5" ht="18.75" thickBot="1" x14ac:dyDescent="0.3">
      <c r="A48" s="56" t="s">
        <v>15</v>
      </c>
      <c r="B48" s="57"/>
      <c r="C48" s="57"/>
      <c r="D48" s="57"/>
      <c r="E48" s="58"/>
    </row>
    <row r="49" spans="1:5" ht="18" x14ac:dyDescent="0.25">
      <c r="A49" s="6" t="s">
        <v>5</v>
      </c>
      <c r="B49" s="6" t="s">
        <v>6</v>
      </c>
      <c r="C49" s="4" t="s">
        <v>7</v>
      </c>
      <c r="D49" s="64" t="s">
        <v>8</v>
      </c>
      <c r="E49" s="65"/>
    </row>
    <row r="50" spans="1:5" ht="18" x14ac:dyDescent="0.25">
      <c r="A50" s="22" t="str">
        <f>VLOOKUP(B50,'[1]LISTADO ATM'!$A$2:$C$822,3,0)</f>
        <v>DISTRITO NACIONAL</v>
      </c>
      <c r="B50" s="22">
        <v>549</v>
      </c>
      <c r="C50" s="22" t="str">
        <f>VLOOKUP(B50,'[1]LISTADO ATM'!$A$2:$B$822,2,0)</f>
        <v xml:space="preserve">ATM Ministerio de Turismo (Oficinas Gubernamentales) </v>
      </c>
      <c r="D50" s="42" t="s">
        <v>21</v>
      </c>
      <c r="E50" s="43"/>
    </row>
    <row r="51" spans="1:5" ht="18" x14ac:dyDescent="0.25">
      <c r="A51" s="22" t="str">
        <f>VLOOKUP(B51,'[1]LISTADO ATM'!$A$2:$C$822,3,0)</f>
        <v>SUR</v>
      </c>
      <c r="B51" s="22">
        <v>873</v>
      </c>
      <c r="C51" s="22" t="str">
        <f>VLOOKUP(B51,'[1]LISTADO ATM'!$A$2:$B$822,2,0)</f>
        <v xml:space="preserve">ATM Centro de Caja San Cristóbal II </v>
      </c>
      <c r="D51" s="42" t="s">
        <v>25</v>
      </c>
      <c r="E51" s="43"/>
    </row>
    <row r="52" spans="1:5" ht="18" x14ac:dyDescent="0.25">
      <c r="A52" s="22" t="str">
        <f>VLOOKUP(B52,'[1]LISTADO ATM'!$A$2:$C$822,3,0)</f>
        <v>DISTRITO NACIONAL</v>
      </c>
      <c r="B52" s="22">
        <v>611</v>
      </c>
      <c r="C52" s="22" t="str">
        <f>VLOOKUP(B52,'[1]LISTADO ATM'!$A$2:$B$822,2,0)</f>
        <v xml:space="preserve">ATM DGII Sede Central </v>
      </c>
      <c r="D52" s="42" t="s">
        <v>21</v>
      </c>
      <c r="E52" s="43"/>
    </row>
    <row r="53" spans="1:5" ht="18" x14ac:dyDescent="0.25">
      <c r="A53" s="22" t="str">
        <f>VLOOKUP(B53,'[1]LISTADO ATM'!$A$2:$C$822,3,0)</f>
        <v>DISTRITO NACIONAL</v>
      </c>
      <c r="B53" s="22">
        <v>382</v>
      </c>
      <c r="C53" s="22" t="str">
        <f>VLOOKUP(B53,'[1]LISTADO ATM'!$A$2:$B$822,2,0)</f>
        <v>ATM Estación del Metro María Montés</v>
      </c>
      <c r="D53" s="42" t="s">
        <v>25</v>
      </c>
      <c r="E53" s="43"/>
    </row>
    <row r="54" spans="1:5" ht="18" x14ac:dyDescent="0.25">
      <c r="A54" s="22" t="str">
        <f>VLOOKUP(B54,'[1]LISTADO ATM'!$A$2:$C$822,3,0)</f>
        <v>SUR</v>
      </c>
      <c r="B54" s="22">
        <v>781</v>
      </c>
      <c r="C54" s="22" t="str">
        <f>VLOOKUP(B54,'[1]LISTADO ATM'!$A$2:$B$822,2,0)</f>
        <v xml:space="preserve">ATM Estación Isla Barahona </v>
      </c>
      <c r="D54" s="42" t="s">
        <v>21</v>
      </c>
      <c r="E54" s="43"/>
    </row>
    <row r="55" spans="1:5" ht="18" x14ac:dyDescent="0.25">
      <c r="A55" s="22" t="str">
        <f>VLOOKUP(B55,'[1]LISTADO ATM'!$A$2:$C$822,3,0)</f>
        <v>DISTRITO NACIONAL</v>
      </c>
      <c r="B55" s="22">
        <v>813</v>
      </c>
      <c r="C55" s="22" t="str">
        <f>VLOOKUP(B55,'[1]LISTADO ATM'!$A$2:$B$822,2,0)</f>
        <v>ATM Oficina Occidental Mall</v>
      </c>
      <c r="D55" s="42" t="s">
        <v>21</v>
      </c>
      <c r="E55" s="43"/>
    </row>
    <row r="56" spans="1:5" ht="18" x14ac:dyDescent="0.25">
      <c r="A56" s="22" t="str">
        <f>VLOOKUP(B56,'[1]LISTADO ATM'!$A$2:$C$822,3,0)</f>
        <v>DISTRITO NACIONAL</v>
      </c>
      <c r="B56" s="22">
        <v>717</v>
      </c>
      <c r="C56" s="22" t="str">
        <f>VLOOKUP(B56,'[1]LISTADO ATM'!$A$2:$B$822,2,0)</f>
        <v xml:space="preserve">ATM Oficina Los Alcarrizos </v>
      </c>
      <c r="D56" s="42" t="s">
        <v>21</v>
      </c>
      <c r="E56" s="43"/>
    </row>
    <row r="57" spans="1:5" ht="18" x14ac:dyDescent="0.25">
      <c r="A57" s="22" t="str">
        <f>VLOOKUP(B57,'[1]LISTADO ATM'!$A$2:$C$822,3,0)</f>
        <v>ESTE</v>
      </c>
      <c r="B57" s="22">
        <v>963</v>
      </c>
      <c r="C57" s="22" t="str">
        <f>VLOOKUP(B57,'[1]LISTADO ATM'!$A$2:$B$822,2,0)</f>
        <v xml:space="preserve">ATM Multiplaza La Romana </v>
      </c>
      <c r="D57" s="42" t="s">
        <v>21</v>
      </c>
      <c r="E57" s="43"/>
    </row>
    <row r="58" spans="1:5" ht="18" x14ac:dyDescent="0.25">
      <c r="A58" s="22" t="str">
        <f>VLOOKUP(B58,'[1]LISTADO ATM'!$A$2:$C$822,3,0)</f>
        <v>DISTRITO NACIONAL</v>
      </c>
      <c r="B58" s="22">
        <v>755</v>
      </c>
      <c r="C58" s="22" t="str">
        <f>VLOOKUP(B58,'[1]LISTADO ATM'!$A$2:$B$822,2,0)</f>
        <v xml:space="preserve">ATM Oficina Galería del Este (Plaza) </v>
      </c>
      <c r="D58" s="42" t="s">
        <v>21</v>
      </c>
      <c r="E58" s="43"/>
    </row>
    <row r="59" spans="1:5" ht="18.75" thickBot="1" x14ac:dyDescent="0.3">
      <c r="A59" s="26" t="s">
        <v>11</v>
      </c>
      <c r="B59" s="36">
        <f>COUNT(B50:B58)</f>
        <v>9</v>
      </c>
      <c r="C59" s="23"/>
      <c r="D59" s="23"/>
      <c r="E59" s="24"/>
    </row>
  </sheetData>
  <mergeCells count="21">
    <mergeCell ref="D52:E52"/>
    <mergeCell ref="D50:E50"/>
    <mergeCell ref="A48:E48"/>
    <mergeCell ref="D49:E49"/>
    <mergeCell ref="D58:E58"/>
    <mergeCell ref="D56:E56"/>
    <mergeCell ref="D57:E57"/>
    <mergeCell ref="A1:E1"/>
    <mergeCell ref="A2:E2"/>
    <mergeCell ref="A7:E7"/>
    <mergeCell ref="C10:E10"/>
    <mergeCell ref="A12:E12"/>
    <mergeCell ref="D55:E55"/>
    <mergeCell ref="D54:E54"/>
    <mergeCell ref="C15:E15"/>
    <mergeCell ref="A17:E17"/>
    <mergeCell ref="A27:E27"/>
    <mergeCell ref="A37:E37"/>
    <mergeCell ref="D53:E53"/>
    <mergeCell ref="A45:B45"/>
    <mergeCell ref="D51:E51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>
        <v>549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549 873 611 382 781 813 717 963                                                      </v>
      </c>
    </row>
    <row r="3" spans="2:6" ht="18.75" thickBot="1" x14ac:dyDescent="0.3">
      <c r="B3" s="22">
        <v>873</v>
      </c>
      <c r="C3" s="29" t="s">
        <v>17</v>
      </c>
    </row>
    <row r="4" spans="2:6" ht="18.75" thickBot="1" x14ac:dyDescent="0.3">
      <c r="B4" s="22">
        <v>611</v>
      </c>
      <c r="C4" s="29" t="s">
        <v>17</v>
      </c>
    </row>
    <row r="5" spans="2:6" ht="18.75" thickBot="1" x14ac:dyDescent="0.3">
      <c r="B5" s="22">
        <v>382</v>
      </c>
      <c r="C5" s="29" t="s">
        <v>17</v>
      </c>
    </row>
    <row r="6" spans="2:6" ht="18.75" thickBot="1" x14ac:dyDescent="0.3">
      <c r="B6" s="22">
        <v>781</v>
      </c>
      <c r="C6" s="29" t="s">
        <v>17</v>
      </c>
    </row>
    <row r="7" spans="2:6" ht="18.75" thickBot="1" x14ac:dyDescent="0.3">
      <c r="B7" s="22">
        <v>813</v>
      </c>
      <c r="C7" s="29" t="s">
        <v>17</v>
      </c>
    </row>
    <row r="8" spans="2:6" ht="18.75" thickBot="1" x14ac:dyDescent="0.3">
      <c r="B8" s="22">
        <v>717</v>
      </c>
      <c r="C8" s="29" t="s">
        <v>17</v>
      </c>
    </row>
    <row r="9" spans="2:6" ht="18.75" thickBot="1" x14ac:dyDescent="0.3">
      <c r="B9" s="22">
        <v>963</v>
      </c>
      <c r="C9" s="29" t="s">
        <v>17</v>
      </c>
    </row>
    <row r="10" spans="2:6" ht="18.75" thickBot="1" x14ac:dyDescent="0.3">
      <c r="B10" s="22"/>
      <c r="C10" s="29" t="s">
        <v>17</v>
      </c>
    </row>
    <row r="11" spans="2:6" ht="18.75" thickBot="1" x14ac:dyDescent="0.3">
      <c r="B11" s="22"/>
      <c r="C11" s="29" t="s">
        <v>17</v>
      </c>
    </row>
    <row r="12" spans="2:6" ht="18.75" thickBot="1" x14ac:dyDescent="0.3">
      <c r="B12" s="22"/>
      <c r="C12" s="29" t="s">
        <v>17</v>
      </c>
    </row>
    <row r="13" spans="2:6" ht="18.75" thickBot="1" x14ac:dyDescent="0.3">
      <c r="B13" s="22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22"/>
      <c r="C17" s="29" t="s">
        <v>17</v>
      </c>
    </row>
    <row r="18" spans="2:3" ht="18.75" thickBot="1" x14ac:dyDescent="0.3">
      <c r="B18" s="31"/>
      <c r="C18" s="29" t="s">
        <v>17</v>
      </c>
    </row>
    <row r="19" spans="2:3" ht="18.75" thickBot="1" x14ac:dyDescent="0.3">
      <c r="B19" s="31"/>
      <c r="C19" s="29" t="s">
        <v>17</v>
      </c>
    </row>
    <row r="20" spans="2:3" ht="18.75" thickBot="1" x14ac:dyDescent="0.3">
      <c r="B20" s="31"/>
      <c r="C20" s="29" t="s">
        <v>17</v>
      </c>
    </row>
    <row r="21" spans="2:3" ht="18.75" thickBot="1" x14ac:dyDescent="0.3">
      <c r="B21" s="31"/>
      <c r="C21" s="29" t="s">
        <v>17</v>
      </c>
    </row>
    <row r="22" spans="2:3" ht="18.75" thickBot="1" x14ac:dyDescent="0.3">
      <c r="B22" s="31"/>
      <c r="C22" s="29" t="s">
        <v>17</v>
      </c>
    </row>
    <row r="23" spans="2:3" ht="18.75" thickBot="1" x14ac:dyDescent="0.3">
      <c r="B23" s="31"/>
      <c r="C23" s="29" t="s">
        <v>17</v>
      </c>
    </row>
    <row r="24" spans="2:3" ht="18.75" thickBot="1" x14ac:dyDescent="0.3">
      <c r="B24" s="31"/>
      <c r="C24" s="29" t="s">
        <v>17</v>
      </c>
    </row>
    <row r="25" spans="2:3" ht="18.75" thickBot="1" x14ac:dyDescent="0.3">
      <c r="B25" s="31"/>
      <c r="C25" s="29" t="s">
        <v>17</v>
      </c>
    </row>
    <row r="26" spans="2:3" ht="18.75" thickBot="1" x14ac:dyDescent="0.3">
      <c r="B26" s="31"/>
      <c r="C26" s="29" t="s">
        <v>17</v>
      </c>
    </row>
    <row r="27" spans="2:3" ht="18.75" thickBot="1" x14ac:dyDescent="0.3">
      <c r="B27" s="31"/>
      <c r="C27" s="29" t="s">
        <v>17</v>
      </c>
    </row>
    <row r="28" spans="2:3" ht="18.75" thickBot="1" x14ac:dyDescent="0.3">
      <c r="B28" s="31"/>
      <c r="C28" s="29" t="s">
        <v>17</v>
      </c>
    </row>
    <row r="29" spans="2:3" ht="18.75" thickBot="1" x14ac:dyDescent="0.3">
      <c r="B29" s="31"/>
      <c r="C29" s="29" t="s">
        <v>17</v>
      </c>
    </row>
    <row r="30" spans="2:3" ht="18.75" thickBot="1" x14ac:dyDescent="0.3">
      <c r="B30" s="31"/>
      <c r="C30" s="29" t="s">
        <v>17</v>
      </c>
    </row>
    <row r="31" spans="2:3" ht="18.75" thickBot="1" x14ac:dyDescent="0.3">
      <c r="B31" s="31"/>
      <c r="C31" s="29" t="s">
        <v>17</v>
      </c>
    </row>
    <row r="32" spans="2:3" ht="18.75" thickBot="1" x14ac:dyDescent="0.3">
      <c r="B32" s="31"/>
      <c r="C32" s="29" t="s">
        <v>17</v>
      </c>
    </row>
    <row r="33" spans="2:3" ht="18.75" thickBot="1" x14ac:dyDescent="0.3">
      <c r="B33" s="31"/>
      <c r="C33" s="29" t="s">
        <v>17</v>
      </c>
    </row>
    <row r="34" spans="2:3" ht="18.75" thickBot="1" x14ac:dyDescent="0.3">
      <c r="B34" s="31"/>
      <c r="C34" s="29" t="s">
        <v>17</v>
      </c>
    </row>
    <row r="35" spans="2:3" ht="18.75" thickBot="1" x14ac:dyDescent="0.3">
      <c r="B35" s="31"/>
      <c r="C35" s="29" t="s">
        <v>17</v>
      </c>
    </row>
    <row r="36" spans="2:3" ht="18.75" thickBot="1" x14ac:dyDescent="0.3">
      <c r="B36" s="31"/>
      <c r="C36" s="29" t="s">
        <v>17</v>
      </c>
    </row>
    <row r="37" spans="2:3" ht="18.75" thickBot="1" x14ac:dyDescent="0.3">
      <c r="B37" s="31"/>
      <c r="C37" s="29" t="s">
        <v>17</v>
      </c>
    </row>
    <row r="38" spans="2:3" ht="18.75" thickBot="1" x14ac:dyDescent="0.3">
      <c r="B38" s="31"/>
      <c r="C38" s="29" t="s">
        <v>17</v>
      </c>
    </row>
    <row r="39" spans="2:3" ht="18.75" thickBot="1" x14ac:dyDescent="0.3">
      <c r="B39" s="31"/>
      <c r="C39" s="29" t="s">
        <v>17</v>
      </c>
    </row>
    <row r="40" spans="2:3" ht="18.75" thickBot="1" x14ac:dyDescent="0.3">
      <c r="B40" s="31"/>
      <c r="C40" s="29" t="s">
        <v>17</v>
      </c>
    </row>
    <row r="41" spans="2:3" ht="18.75" thickBot="1" x14ac:dyDescent="0.3">
      <c r="B41" s="31"/>
      <c r="C41" s="29" t="s">
        <v>17</v>
      </c>
    </row>
    <row r="42" spans="2:3" ht="18.75" thickBot="1" x14ac:dyDescent="0.3">
      <c r="B42" s="31"/>
      <c r="C42" s="29" t="s">
        <v>17</v>
      </c>
    </row>
    <row r="43" spans="2:3" ht="18.75" thickBot="1" x14ac:dyDescent="0.3">
      <c r="B43" s="31"/>
      <c r="C43" s="29" t="s">
        <v>17</v>
      </c>
    </row>
    <row r="44" spans="2:3" ht="18.75" thickBot="1" x14ac:dyDescent="0.3">
      <c r="B44" s="31"/>
      <c r="C44" s="29" t="s">
        <v>17</v>
      </c>
    </row>
    <row r="45" spans="2:3" ht="18.75" thickBot="1" x14ac:dyDescent="0.3">
      <c r="B45" s="31"/>
      <c r="C45" s="29" t="s">
        <v>17</v>
      </c>
    </row>
    <row r="46" spans="2:3" ht="18.75" thickBot="1" x14ac:dyDescent="0.3">
      <c r="B46" s="31"/>
      <c r="C46" s="29" t="s">
        <v>17</v>
      </c>
    </row>
    <row r="47" spans="2:3" ht="18.75" thickBot="1" x14ac:dyDescent="0.3">
      <c r="B47" s="31"/>
      <c r="C47" s="29" t="s">
        <v>17</v>
      </c>
    </row>
    <row r="48" spans="2:3" ht="18.75" thickBot="1" x14ac:dyDescent="0.3">
      <c r="B48" s="31"/>
      <c r="C48" s="29" t="s">
        <v>17</v>
      </c>
    </row>
    <row r="49" spans="2:3" ht="18.75" thickBot="1" x14ac:dyDescent="0.3">
      <c r="B49" s="31"/>
      <c r="C49" s="29" t="s">
        <v>17</v>
      </c>
    </row>
    <row r="50" spans="2:3" ht="18.75" thickBot="1" x14ac:dyDescent="0.3">
      <c r="B50" s="31"/>
      <c r="C50" s="29" t="s">
        <v>17</v>
      </c>
    </row>
    <row r="51" spans="2:3" ht="18.75" thickBot="1" x14ac:dyDescent="0.3">
      <c r="B51" s="31"/>
      <c r="C51" s="29" t="s">
        <v>17</v>
      </c>
    </row>
    <row r="52" spans="2:3" ht="18.75" thickBot="1" x14ac:dyDescent="0.3">
      <c r="B52" s="31"/>
      <c r="C52" s="29" t="s">
        <v>17</v>
      </c>
    </row>
    <row r="53" spans="2:3" ht="18.75" thickBot="1" x14ac:dyDescent="0.3">
      <c r="B53" s="31"/>
      <c r="C53" s="29" t="s">
        <v>17</v>
      </c>
    </row>
    <row r="54" spans="2:3" ht="18.75" thickBot="1" x14ac:dyDescent="0.3">
      <c r="B54" s="31"/>
      <c r="C54" s="29" t="s">
        <v>17</v>
      </c>
    </row>
    <row r="55" spans="2:3" ht="18.75" thickBot="1" x14ac:dyDescent="0.3">
      <c r="B55" s="31"/>
      <c r="C55" s="29" t="s">
        <v>17</v>
      </c>
    </row>
    <row r="56" spans="2:3" ht="18.75" thickBot="1" x14ac:dyDescent="0.3">
      <c r="B56" s="31"/>
      <c r="C56" s="29" t="s">
        <v>17</v>
      </c>
    </row>
    <row r="57" spans="2:3" ht="18.75" thickBot="1" x14ac:dyDescent="0.3">
      <c r="B57" s="31"/>
      <c r="C57" s="29" t="s">
        <v>17</v>
      </c>
    </row>
    <row r="58" spans="2:3" ht="18.75" thickBot="1" x14ac:dyDescent="0.3">
      <c r="B58" s="31"/>
      <c r="C58" s="29" t="s">
        <v>17</v>
      </c>
    </row>
    <row r="59" spans="2:3" ht="18.75" thickBot="1" x14ac:dyDescent="0.3">
      <c r="B59" s="31"/>
      <c r="C59" s="29" t="s">
        <v>17</v>
      </c>
    </row>
    <row r="60" spans="2:3" ht="18.75" thickBot="1" x14ac:dyDescent="0.3">
      <c r="B60" s="31"/>
      <c r="C60" s="29" t="s">
        <v>17</v>
      </c>
    </row>
    <row r="61" spans="2:3" ht="18.75" thickBot="1" x14ac:dyDescent="0.3">
      <c r="B61" s="31"/>
      <c r="C61" s="29" t="s">
        <v>17</v>
      </c>
    </row>
    <row r="62" spans="2:3" ht="18.75" thickBot="1" x14ac:dyDescent="0.3">
      <c r="B62" s="31"/>
      <c r="C62" s="29" t="s">
        <v>17</v>
      </c>
    </row>
    <row r="63" spans="2:3" ht="18.75" thickBot="1" x14ac:dyDescent="0.3">
      <c r="B63" s="31"/>
      <c r="C63" s="29" t="s">
        <v>17</v>
      </c>
    </row>
    <row r="64" spans="2:3" ht="18.75" thickBot="1" x14ac:dyDescent="0.3">
      <c r="B64" s="31"/>
      <c r="C64" s="29" t="s">
        <v>17</v>
      </c>
    </row>
    <row r="65" spans="2:3" ht="18.75" thickBot="1" x14ac:dyDescent="0.3">
      <c r="B65" s="31"/>
      <c r="C65" s="29" t="s">
        <v>17</v>
      </c>
    </row>
    <row r="66" spans="2:3" ht="18.75" thickBot="1" x14ac:dyDescent="0.3">
      <c r="B66" s="31"/>
      <c r="C66" s="29" t="s">
        <v>17</v>
      </c>
    </row>
    <row r="67" spans="2:3" ht="18.75" thickBot="1" x14ac:dyDescent="0.3">
      <c r="B67" s="31"/>
      <c r="C67" s="29" t="s">
        <v>17</v>
      </c>
    </row>
    <row r="68" spans="2:3" ht="18.75" thickBot="1" x14ac:dyDescent="0.3">
      <c r="B68" s="32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1:B48">
    <cfRule type="duplicateValues" dxfId="272" priority="675"/>
  </conditionalFormatting>
  <conditionalFormatting sqref="B31:B68">
    <cfRule type="duplicateValues" dxfId="271" priority="673"/>
  </conditionalFormatting>
  <conditionalFormatting sqref="B26:B30">
    <cfRule type="duplicateValues" dxfId="270" priority="669"/>
  </conditionalFormatting>
  <conditionalFormatting sqref="B23:B25">
    <cfRule type="duplicateValues" dxfId="269" priority="668"/>
  </conditionalFormatting>
  <conditionalFormatting sqref="B18:B19">
    <cfRule type="duplicateValues" dxfId="268" priority="650"/>
  </conditionalFormatting>
  <conditionalFormatting sqref="B18:B19">
    <cfRule type="duplicateValues" dxfId="267" priority="648"/>
    <cfRule type="duplicateValues" dxfId="266" priority="649"/>
  </conditionalFormatting>
  <conditionalFormatting sqref="B20:B22">
    <cfRule type="duplicateValues" dxfId="265" priority="647"/>
  </conditionalFormatting>
  <conditionalFormatting sqref="B20:B22">
    <cfRule type="duplicateValues" dxfId="264" priority="646"/>
  </conditionalFormatting>
  <conditionalFormatting sqref="B20:B22">
    <cfRule type="duplicateValues" dxfId="263" priority="645"/>
  </conditionalFormatting>
  <conditionalFormatting sqref="B20:B22">
    <cfRule type="duplicateValues" dxfId="262" priority="644"/>
  </conditionalFormatting>
  <conditionalFormatting sqref="B20:B22">
    <cfRule type="duplicateValues" dxfId="261" priority="643"/>
  </conditionalFormatting>
  <conditionalFormatting sqref="B20:B22">
    <cfRule type="duplicateValues" dxfId="260" priority="642"/>
  </conditionalFormatting>
  <conditionalFormatting sqref="B20:B22">
    <cfRule type="duplicateValues" dxfId="259" priority="640"/>
    <cfRule type="duplicateValues" dxfId="258" priority="641"/>
  </conditionalFormatting>
  <conditionalFormatting sqref="B20:B22">
    <cfRule type="duplicateValues" dxfId="257" priority="639"/>
  </conditionalFormatting>
  <conditionalFormatting sqref="B20:B22">
    <cfRule type="duplicateValues" dxfId="256" priority="638"/>
  </conditionalFormatting>
  <conditionalFormatting sqref="B20:B22">
    <cfRule type="duplicateValues" dxfId="255" priority="636"/>
    <cfRule type="duplicateValues" dxfId="254" priority="637"/>
  </conditionalFormatting>
  <conditionalFormatting sqref="B18:B19">
    <cfRule type="duplicateValues" dxfId="253" priority="635"/>
  </conditionalFormatting>
  <conditionalFormatting sqref="B18:B19">
    <cfRule type="duplicateValues" dxfId="252" priority="634"/>
  </conditionalFormatting>
  <conditionalFormatting sqref="B18:B19">
    <cfRule type="duplicateValues" dxfId="251" priority="632"/>
    <cfRule type="duplicateValues" dxfId="250" priority="633"/>
  </conditionalFormatting>
  <conditionalFormatting sqref="B18:B19">
    <cfRule type="duplicateValues" dxfId="249" priority="631"/>
  </conditionalFormatting>
  <conditionalFormatting sqref="B18:B22">
    <cfRule type="duplicateValues" dxfId="248" priority="629"/>
    <cfRule type="duplicateValues" dxfId="247" priority="630"/>
  </conditionalFormatting>
  <conditionalFormatting sqref="B18:B19">
    <cfRule type="duplicateValues" dxfId="246" priority="628"/>
  </conditionalFormatting>
  <conditionalFormatting sqref="B16:B17">
    <cfRule type="duplicateValues" dxfId="245" priority="368"/>
  </conditionalFormatting>
  <conditionalFormatting sqref="B16:B17">
    <cfRule type="duplicateValues" dxfId="244" priority="361"/>
    <cfRule type="duplicateValues" dxfId="243" priority="362"/>
    <cfRule type="duplicateValues" dxfId="242" priority="363"/>
    <cfRule type="duplicateValues" dxfId="241" priority="364"/>
    <cfRule type="duplicateValues" dxfId="240" priority="365"/>
    <cfRule type="duplicateValues" dxfId="239" priority="366"/>
    <cfRule type="duplicateValues" dxfId="238" priority="367"/>
  </conditionalFormatting>
  <conditionalFormatting sqref="B16:B17">
    <cfRule type="duplicateValues" dxfId="237" priority="360"/>
  </conditionalFormatting>
  <conditionalFormatting sqref="B16:B17">
    <cfRule type="duplicateValues" dxfId="236" priority="355"/>
    <cfRule type="duplicateValues" dxfId="235" priority="356"/>
    <cfRule type="duplicateValues" dxfId="234" priority="357"/>
    <cfRule type="duplicateValues" dxfId="233" priority="358"/>
    <cfRule type="duplicateValues" dxfId="232" priority="359"/>
  </conditionalFormatting>
  <conditionalFormatting sqref="B13:B15">
    <cfRule type="duplicateValues" dxfId="231" priority="207"/>
  </conditionalFormatting>
  <conditionalFormatting sqref="B13:B15">
    <cfRule type="duplicateValues" dxfId="230" priority="200"/>
    <cfRule type="duplicateValues" dxfId="229" priority="201"/>
    <cfRule type="duplicateValues" dxfId="228" priority="202"/>
    <cfRule type="duplicateValues" dxfId="227" priority="203"/>
    <cfRule type="duplicateValues" dxfId="226" priority="204"/>
    <cfRule type="duplicateValues" dxfId="225" priority="205"/>
    <cfRule type="duplicateValues" dxfId="224" priority="206"/>
  </conditionalFormatting>
  <conditionalFormatting sqref="B13:B15">
    <cfRule type="duplicateValues" dxfId="223" priority="195"/>
    <cfRule type="duplicateValues" dxfId="222" priority="196"/>
    <cfRule type="duplicateValues" dxfId="221" priority="197"/>
    <cfRule type="duplicateValues" dxfId="220" priority="198"/>
    <cfRule type="duplicateValues" dxfId="219" priority="199"/>
  </conditionalFormatting>
  <conditionalFormatting sqref="B13:B15">
    <cfRule type="duplicateValues" dxfId="218" priority="194"/>
  </conditionalFormatting>
  <conditionalFormatting sqref="B10:B12">
    <cfRule type="duplicateValues" dxfId="217" priority="193"/>
  </conditionalFormatting>
  <conditionalFormatting sqref="B10:B12">
    <cfRule type="duplicateValues" dxfId="216" priority="186"/>
    <cfRule type="duplicateValues" dxfId="215" priority="187"/>
    <cfRule type="duplicateValues" dxfId="214" priority="188"/>
    <cfRule type="duplicateValues" dxfId="213" priority="189"/>
    <cfRule type="duplicateValues" dxfId="212" priority="190"/>
    <cfRule type="duplicateValues" dxfId="211" priority="191"/>
    <cfRule type="duplicateValues" dxfId="210" priority="192"/>
  </conditionalFormatting>
  <conditionalFormatting sqref="B10:B12">
    <cfRule type="duplicateValues" dxfId="209" priority="185"/>
  </conditionalFormatting>
  <conditionalFormatting sqref="B10:B12">
    <cfRule type="duplicateValues" dxfId="208" priority="184"/>
  </conditionalFormatting>
  <conditionalFormatting sqref="B10:B12">
    <cfRule type="duplicateValues" dxfId="207" priority="183"/>
  </conditionalFormatting>
  <conditionalFormatting sqref="B10:B12">
    <cfRule type="duplicateValues" dxfId="206" priority="182"/>
  </conditionalFormatting>
  <conditionalFormatting sqref="B2:B7">
    <cfRule type="duplicateValues" dxfId="205" priority="181"/>
  </conditionalFormatting>
  <conditionalFormatting sqref="B2:B7">
    <cfRule type="duplicateValues" dxfId="204" priority="174"/>
    <cfRule type="duplicateValues" dxfId="203" priority="175"/>
    <cfRule type="duplicateValues" dxfId="202" priority="176"/>
    <cfRule type="duplicateValues" dxfId="201" priority="177"/>
    <cfRule type="duplicateValues" dxfId="200" priority="178"/>
    <cfRule type="duplicateValues" dxfId="199" priority="179"/>
    <cfRule type="duplicateValues" dxfId="198" priority="180"/>
  </conditionalFormatting>
  <conditionalFormatting sqref="B2:B7">
    <cfRule type="duplicateValues" dxfId="197" priority="173"/>
  </conditionalFormatting>
  <conditionalFormatting sqref="B2:B7">
    <cfRule type="duplicateValues" dxfId="196" priority="172"/>
  </conditionalFormatting>
  <conditionalFormatting sqref="B2:B7">
    <cfRule type="duplicateValues" dxfId="195" priority="171"/>
  </conditionalFormatting>
  <conditionalFormatting sqref="B2:B7">
    <cfRule type="duplicateValues" dxfId="194" priority="170"/>
  </conditionalFormatting>
  <conditionalFormatting sqref="B2:B7">
    <cfRule type="duplicateValues" dxfId="193" priority="169"/>
  </conditionalFormatting>
  <conditionalFormatting sqref="B2:B7">
    <cfRule type="duplicateValues" dxfId="192" priority="168"/>
  </conditionalFormatting>
  <conditionalFormatting sqref="B2:B7">
    <cfRule type="duplicateValues" dxfId="191" priority="167"/>
  </conditionalFormatting>
  <conditionalFormatting sqref="B2:B7">
    <cfRule type="duplicateValues" dxfId="190" priority="166"/>
  </conditionalFormatting>
  <conditionalFormatting sqref="B2:B7">
    <cfRule type="duplicateValues" dxfId="189" priority="165"/>
  </conditionalFormatting>
  <conditionalFormatting sqref="B2:B7">
    <cfRule type="duplicateValues" dxfId="188" priority="158"/>
    <cfRule type="duplicateValues" dxfId="187" priority="159"/>
    <cfRule type="duplicateValues" dxfId="186" priority="160"/>
    <cfRule type="duplicateValues" dxfId="185" priority="161"/>
    <cfRule type="duplicateValues" dxfId="184" priority="162"/>
    <cfRule type="duplicateValues" dxfId="183" priority="163"/>
    <cfRule type="duplicateValues" dxfId="182" priority="164"/>
  </conditionalFormatting>
  <conditionalFormatting sqref="B2:B7">
    <cfRule type="duplicateValues" dxfId="181" priority="157"/>
  </conditionalFormatting>
  <conditionalFormatting sqref="B2:B7">
    <cfRule type="duplicateValues" dxfId="180" priority="152"/>
    <cfRule type="duplicateValues" dxfId="179" priority="153"/>
    <cfRule type="duplicateValues" dxfId="178" priority="154"/>
    <cfRule type="duplicateValues" dxfId="177" priority="155"/>
    <cfRule type="duplicateValues" dxfId="176" priority="156"/>
  </conditionalFormatting>
  <conditionalFormatting sqref="B8">
    <cfRule type="duplicateValues" dxfId="175" priority="151"/>
  </conditionalFormatting>
  <conditionalFormatting sqref="B8">
    <cfRule type="duplicateValues" dxfId="174" priority="144"/>
    <cfRule type="duplicateValues" dxfId="173" priority="145"/>
    <cfRule type="duplicateValues" dxfId="172" priority="146"/>
    <cfRule type="duplicateValues" dxfId="171" priority="147"/>
    <cfRule type="duplicateValues" dxfId="170" priority="148"/>
    <cfRule type="duplicateValues" dxfId="169" priority="149"/>
    <cfRule type="duplicateValues" dxfId="168" priority="150"/>
  </conditionalFormatting>
  <conditionalFormatting sqref="B8">
    <cfRule type="duplicateValues" dxfId="167" priority="143"/>
  </conditionalFormatting>
  <conditionalFormatting sqref="B8">
    <cfRule type="duplicateValues" dxfId="166" priority="142"/>
  </conditionalFormatting>
  <conditionalFormatting sqref="B8">
    <cfRule type="duplicateValues" dxfId="165" priority="141"/>
  </conditionalFormatting>
  <conditionalFormatting sqref="B8">
    <cfRule type="duplicateValues" dxfId="164" priority="140"/>
  </conditionalFormatting>
  <conditionalFormatting sqref="B8">
    <cfRule type="duplicateValues" dxfId="163" priority="139"/>
  </conditionalFormatting>
  <conditionalFormatting sqref="B8">
    <cfRule type="duplicateValues" dxfId="162" priority="138"/>
  </conditionalFormatting>
  <conditionalFormatting sqref="B8">
    <cfRule type="duplicateValues" dxfId="161" priority="137"/>
  </conditionalFormatting>
  <conditionalFormatting sqref="B8">
    <cfRule type="duplicateValues" dxfId="160" priority="136"/>
  </conditionalFormatting>
  <conditionalFormatting sqref="B8">
    <cfRule type="duplicateValues" dxfId="159" priority="135"/>
  </conditionalFormatting>
  <conditionalFormatting sqref="B8">
    <cfRule type="duplicateValues" dxfId="158" priority="128"/>
    <cfRule type="duplicateValues" dxfId="157" priority="129"/>
    <cfRule type="duplicateValues" dxfId="156" priority="130"/>
    <cfRule type="duplicateValues" dxfId="155" priority="131"/>
    <cfRule type="duplicateValues" dxfId="154" priority="132"/>
    <cfRule type="duplicateValues" dxfId="153" priority="133"/>
    <cfRule type="duplicateValues" dxfId="152" priority="134"/>
  </conditionalFormatting>
  <conditionalFormatting sqref="B8">
    <cfRule type="duplicateValues" dxfId="151" priority="127"/>
  </conditionalFormatting>
  <conditionalFormatting sqref="B8">
    <cfRule type="duplicateValues" dxfId="150" priority="122"/>
    <cfRule type="duplicateValues" dxfId="149" priority="123"/>
    <cfRule type="duplicateValues" dxfId="148" priority="124"/>
    <cfRule type="duplicateValues" dxfId="147" priority="125"/>
    <cfRule type="duplicateValues" dxfId="146" priority="126"/>
  </conditionalFormatting>
  <conditionalFormatting sqref="B9">
    <cfRule type="duplicateValues" dxfId="145" priority="121"/>
  </conditionalFormatting>
  <conditionalFormatting sqref="B9">
    <cfRule type="duplicateValues" dxfId="144" priority="114"/>
    <cfRule type="duplicateValues" dxfId="143" priority="115"/>
    <cfRule type="duplicateValues" dxfId="142" priority="116"/>
    <cfRule type="duplicateValues" dxfId="141" priority="117"/>
    <cfRule type="duplicateValues" dxfId="140" priority="118"/>
    <cfRule type="duplicateValues" dxfId="139" priority="119"/>
    <cfRule type="duplicateValues" dxfId="138" priority="120"/>
  </conditionalFormatting>
  <conditionalFormatting sqref="B9">
    <cfRule type="duplicateValues" dxfId="137" priority="113"/>
  </conditionalFormatting>
  <conditionalFormatting sqref="B9">
    <cfRule type="duplicateValues" dxfId="136" priority="112"/>
  </conditionalFormatting>
  <conditionalFormatting sqref="B9">
    <cfRule type="duplicateValues" dxfId="135" priority="111"/>
  </conditionalFormatting>
  <conditionalFormatting sqref="B9">
    <cfRule type="duplicateValues" dxfId="134" priority="110"/>
  </conditionalFormatting>
  <conditionalFormatting sqref="B9">
    <cfRule type="duplicateValues" dxfId="133" priority="109"/>
  </conditionalFormatting>
  <conditionalFormatting sqref="B9">
    <cfRule type="duplicateValues" dxfId="132" priority="108"/>
  </conditionalFormatting>
  <conditionalFormatting sqref="B9">
    <cfRule type="duplicateValues" dxfId="131" priority="107"/>
  </conditionalFormatting>
  <conditionalFormatting sqref="B9">
    <cfRule type="duplicateValues" dxfId="130" priority="106"/>
  </conditionalFormatting>
  <conditionalFormatting sqref="B9">
    <cfRule type="duplicateValues" dxfId="129" priority="105"/>
  </conditionalFormatting>
  <conditionalFormatting sqref="B9">
    <cfRule type="duplicateValues" dxfId="128" priority="98"/>
    <cfRule type="duplicateValues" dxfId="127" priority="99"/>
    <cfRule type="duplicateValues" dxfId="126" priority="100"/>
    <cfRule type="duplicateValues" dxfId="125" priority="101"/>
    <cfRule type="duplicateValues" dxfId="124" priority="102"/>
    <cfRule type="duplicateValues" dxfId="123" priority="103"/>
    <cfRule type="duplicateValues" dxfId="122" priority="104"/>
  </conditionalFormatting>
  <conditionalFormatting sqref="B9">
    <cfRule type="duplicateValues" dxfId="121" priority="97"/>
  </conditionalFormatting>
  <conditionalFormatting sqref="B9">
    <cfRule type="duplicateValues" dxfId="120" priority="92"/>
    <cfRule type="duplicateValues" dxfId="119" priority="93"/>
    <cfRule type="duplicateValues" dxfId="118" priority="94"/>
    <cfRule type="duplicateValues" dxfId="117" priority="95"/>
    <cfRule type="duplicateValues" dxfId="116" priority="96"/>
  </conditionalFormatting>
  <conditionalFormatting sqref="B2:B12">
    <cfRule type="duplicateValues" dxfId="115" priority="91"/>
  </conditionalFormatting>
  <conditionalFormatting sqref="B10">
    <cfRule type="duplicateValues" dxfId="114" priority="90"/>
  </conditionalFormatting>
  <conditionalFormatting sqref="B10">
    <cfRule type="duplicateValues" dxfId="113" priority="83"/>
    <cfRule type="duplicateValues" dxfId="112" priority="84"/>
    <cfRule type="duplicateValues" dxfId="111" priority="85"/>
    <cfRule type="duplicateValues" dxfId="110" priority="86"/>
    <cfRule type="duplicateValues" dxfId="109" priority="87"/>
    <cfRule type="duplicateValues" dxfId="108" priority="88"/>
    <cfRule type="duplicateValues" dxfId="107" priority="89"/>
  </conditionalFormatting>
  <conditionalFormatting sqref="B10">
    <cfRule type="duplicateValues" dxfId="106" priority="82"/>
  </conditionalFormatting>
  <conditionalFormatting sqref="B10">
    <cfRule type="duplicateValues" dxfId="105" priority="81"/>
  </conditionalFormatting>
  <conditionalFormatting sqref="B10">
    <cfRule type="duplicateValues" dxfId="104" priority="80"/>
  </conditionalFormatting>
  <conditionalFormatting sqref="B10">
    <cfRule type="duplicateValues" dxfId="103" priority="79"/>
  </conditionalFormatting>
  <conditionalFormatting sqref="B10">
    <cfRule type="duplicateValues" dxfId="102" priority="78"/>
  </conditionalFormatting>
  <conditionalFormatting sqref="B10">
    <cfRule type="duplicateValues" dxfId="101" priority="77"/>
  </conditionalFormatting>
  <conditionalFormatting sqref="B10">
    <cfRule type="duplicateValues" dxfId="100" priority="76"/>
  </conditionalFormatting>
  <conditionalFormatting sqref="B10">
    <cfRule type="duplicateValues" dxfId="99" priority="75"/>
  </conditionalFormatting>
  <conditionalFormatting sqref="B10">
    <cfRule type="duplicateValues" dxfId="98" priority="74"/>
  </conditionalFormatting>
  <conditionalFormatting sqref="B10">
    <cfRule type="duplicateValues" dxfId="97" priority="67"/>
    <cfRule type="duplicateValues" dxfId="96" priority="68"/>
    <cfRule type="duplicateValues" dxfId="95" priority="69"/>
    <cfRule type="duplicateValues" dxfId="94" priority="70"/>
    <cfRule type="duplicateValues" dxfId="93" priority="71"/>
    <cfRule type="duplicateValues" dxfId="92" priority="72"/>
    <cfRule type="duplicateValues" dxfId="91" priority="73"/>
  </conditionalFormatting>
  <conditionalFormatting sqref="B10">
    <cfRule type="duplicateValues" dxfId="90" priority="66"/>
  </conditionalFormatting>
  <conditionalFormatting sqref="B10">
    <cfRule type="duplicateValues" dxfId="89" priority="61"/>
    <cfRule type="duplicateValues" dxfId="88" priority="62"/>
    <cfRule type="duplicateValues" dxfId="87" priority="63"/>
    <cfRule type="duplicateValues" dxfId="86" priority="64"/>
    <cfRule type="duplicateValues" dxfId="85" priority="65"/>
  </conditionalFormatting>
  <conditionalFormatting sqref="B11">
    <cfRule type="duplicateValues" dxfId="84" priority="60"/>
  </conditionalFormatting>
  <conditionalFormatting sqref="B11">
    <cfRule type="duplicateValues" dxfId="83" priority="53"/>
    <cfRule type="duplicateValues" dxfId="82" priority="54"/>
    <cfRule type="duplicateValues" dxfId="81" priority="55"/>
    <cfRule type="duplicateValues" dxfId="80" priority="56"/>
    <cfRule type="duplicateValues" dxfId="79" priority="57"/>
    <cfRule type="duplicateValues" dxfId="78" priority="58"/>
    <cfRule type="duplicateValues" dxfId="77" priority="59"/>
  </conditionalFormatting>
  <conditionalFormatting sqref="B11">
    <cfRule type="duplicateValues" dxfId="76" priority="52"/>
  </conditionalFormatting>
  <conditionalFormatting sqref="B11">
    <cfRule type="duplicateValues" dxfId="75" priority="51"/>
  </conditionalFormatting>
  <conditionalFormatting sqref="B11">
    <cfRule type="duplicateValues" dxfId="74" priority="50"/>
  </conditionalFormatting>
  <conditionalFormatting sqref="B11">
    <cfRule type="duplicateValues" dxfId="73" priority="49"/>
  </conditionalFormatting>
  <conditionalFormatting sqref="B11">
    <cfRule type="duplicateValues" dxfId="72" priority="48"/>
  </conditionalFormatting>
  <conditionalFormatting sqref="B11">
    <cfRule type="duplicateValues" dxfId="71" priority="47"/>
  </conditionalFormatting>
  <conditionalFormatting sqref="B11">
    <cfRule type="duplicateValues" dxfId="70" priority="46"/>
  </conditionalFormatting>
  <conditionalFormatting sqref="B11">
    <cfRule type="duplicateValues" dxfId="69" priority="45"/>
  </conditionalFormatting>
  <conditionalFormatting sqref="B11">
    <cfRule type="duplicateValues" dxfId="68" priority="44"/>
  </conditionalFormatting>
  <conditionalFormatting sqref="B11">
    <cfRule type="duplicateValues" dxfId="67" priority="37"/>
    <cfRule type="duplicateValues" dxfId="66" priority="38"/>
    <cfRule type="duplicateValues" dxfId="65" priority="39"/>
    <cfRule type="duplicateValues" dxfId="64" priority="40"/>
    <cfRule type="duplicateValues" dxfId="63" priority="41"/>
    <cfRule type="duplicateValues" dxfId="62" priority="42"/>
    <cfRule type="duplicateValues" dxfId="61" priority="43"/>
  </conditionalFormatting>
  <conditionalFormatting sqref="B11">
    <cfRule type="duplicateValues" dxfId="60" priority="36"/>
  </conditionalFormatting>
  <conditionalFormatting sqref="B11">
    <cfRule type="duplicateValues" dxfId="59" priority="31"/>
    <cfRule type="duplicateValues" dxfId="58" priority="32"/>
    <cfRule type="duplicateValues" dxfId="57" priority="33"/>
    <cfRule type="duplicateValues" dxfId="56" priority="34"/>
    <cfRule type="duplicateValues" dxfId="55" priority="35"/>
  </conditionalFormatting>
  <conditionalFormatting sqref="B12">
    <cfRule type="duplicateValues" dxfId="54" priority="30"/>
  </conditionalFormatting>
  <conditionalFormatting sqref="B12">
    <cfRule type="duplicateValues" dxfId="53" priority="23"/>
    <cfRule type="duplicateValues" dxfId="52" priority="24"/>
    <cfRule type="duplicateValues" dxfId="51" priority="25"/>
    <cfRule type="duplicateValues" dxfId="50" priority="26"/>
    <cfRule type="duplicateValues" dxfId="49" priority="27"/>
    <cfRule type="duplicateValues" dxfId="48" priority="28"/>
    <cfRule type="duplicateValues" dxfId="47" priority="29"/>
  </conditionalFormatting>
  <conditionalFormatting sqref="B12">
    <cfRule type="duplicateValues" dxfId="46" priority="22"/>
  </conditionalFormatting>
  <conditionalFormatting sqref="B12">
    <cfRule type="duplicateValues" dxfId="45" priority="21"/>
  </conditionalFormatting>
  <conditionalFormatting sqref="B12">
    <cfRule type="duplicateValues" dxfId="44" priority="20"/>
  </conditionalFormatting>
  <conditionalFormatting sqref="B12">
    <cfRule type="duplicateValues" dxfId="43" priority="19"/>
  </conditionalFormatting>
  <conditionalFormatting sqref="B12">
    <cfRule type="duplicateValues" dxfId="42" priority="18"/>
  </conditionalFormatting>
  <conditionalFormatting sqref="B12">
    <cfRule type="duplicateValues" dxfId="41" priority="17"/>
  </conditionalFormatting>
  <conditionalFormatting sqref="B12">
    <cfRule type="duplicateValues" dxfId="40" priority="16"/>
  </conditionalFormatting>
  <conditionalFormatting sqref="B12">
    <cfRule type="duplicateValues" dxfId="39" priority="15"/>
  </conditionalFormatting>
  <conditionalFormatting sqref="B12">
    <cfRule type="duplicateValues" dxfId="38" priority="14"/>
  </conditionalFormatting>
  <conditionalFormatting sqref="B12">
    <cfRule type="duplicateValues" dxfId="37" priority="7"/>
    <cfRule type="duplicateValues" dxfId="36" priority="8"/>
    <cfRule type="duplicateValues" dxfId="35" priority="9"/>
    <cfRule type="duplicateValues" dxfId="34" priority="10"/>
    <cfRule type="duplicateValues" dxfId="33" priority="11"/>
    <cfRule type="duplicateValues" dxfId="32" priority="12"/>
    <cfRule type="duplicateValues" dxfId="31" priority="13"/>
  </conditionalFormatting>
  <conditionalFormatting sqref="B12">
    <cfRule type="duplicateValues" dxfId="30" priority="6"/>
  </conditionalFormatting>
  <conditionalFormatting sqref="B12">
    <cfRule type="duplicateValues" dxfId="29" priority="1"/>
    <cfRule type="duplicateValues" dxfId="28" priority="2"/>
    <cfRule type="duplicateValues" dxfId="27" priority="3"/>
    <cfRule type="duplicateValues" dxfId="26" priority="4"/>
    <cfRule type="duplicateValues" dxfId="25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2021-06-14T09:43:52Z</dcterms:modified>
</cp:coreProperties>
</file>