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rzo\05\"/>
    </mc:Choice>
  </mc:AlternateContent>
  <bookViews>
    <workbookView xWindow="0" yWindow="0" windowWidth="16140" windowHeight="7308" activeTab="1"/>
  </bookViews>
  <sheets>
    <sheet name="Gráfico1" sheetId="2" r:id="rId1"/>
    <sheet name="Hoja1" sheetId="1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8" i="1" l="1"/>
  <c r="C48" i="1"/>
  <c r="B49" i="1"/>
  <c r="B34" i="1"/>
  <c r="B39" i="1"/>
  <c r="B58" i="1" l="1"/>
  <c r="C26" i="1"/>
  <c r="A26" i="1"/>
  <c r="C22" i="1"/>
  <c r="C23" i="1"/>
  <c r="C24" i="1"/>
  <c r="C25" i="1"/>
  <c r="A22" i="1"/>
  <c r="A23" i="1"/>
  <c r="A24" i="1"/>
  <c r="A25" i="1"/>
  <c r="C18" i="1"/>
  <c r="C19" i="1"/>
  <c r="C20" i="1"/>
  <c r="A18" i="1"/>
  <c r="A19" i="1"/>
  <c r="A20" i="1"/>
  <c r="C15" i="1"/>
  <c r="C16" i="1"/>
  <c r="C17" i="1"/>
  <c r="A15" i="1"/>
  <c r="A16" i="1"/>
  <c r="A17" i="1"/>
  <c r="C10" i="1"/>
  <c r="C11" i="1"/>
  <c r="C12" i="1"/>
  <c r="C13" i="1"/>
  <c r="C14" i="1"/>
  <c r="C21" i="1"/>
  <c r="A10" i="1"/>
  <c r="A11" i="1"/>
  <c r="A12" i="1"/>
  <c r="A13" i="1"/>
  <c r="A14" i="1"/>
  <c r="A21" i="1"/>
  <c r="C46" i="1"/>
  <c r="C33" i="1"/>
  <c r="C47" i="1"/>
  <c r="A46" i="1"/>
  <c r="A33" i="1"/>
  <c r="A47" i="1"/>
  <c r="C31" i="1"/>
  <c r="C32" i="1"/>
  <c r="A32" i="1"/>
  <c r="C30" i="1"/>
  <c r="A30" i="1"/>
  <c r="A31" i="1"/>
  <c r="C29" i="1" l="1"/>
  <c r="A29" i="1"/>
  <c r="C56" i="1" l="1"/>
  <c r="C57" i="1"/>
  <c r="A56" i="1"/>
  <c r="A57" i="1"/>
  <c r="C28" i="1"/>
  <c r="C38" i="1"/>
  <c r="A28" i="1"/>
  <c r="A38" i="1"/>
  <c r="C45" i="1" l="1"/>
  <c r="A45" i="1"/>
  <c r="C44" i="1"/>
  <c r="A44" i="1"/>
  <c r="C43" i="1"/>
  <c r="A43" i="1"/>
  <c r="C27" i="1"/>
  <c r="A27" i="1"/>
  <c r="C9" i="1"/>
  <c r="A9" i="1"/>
  <c r="A52" i="1" l="1"/>
</calcChain>
</file>

<file path=xl/sharedStrings.xml><?xml version="1.0" encoding="utf-8"?>
<sst xmlns="http://schemas.openxmlformats.org/spreadsheetml/2006/main" count="66" uniqueCount="20">
  <si>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</si>
  <si>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</si>
  <si>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</si>
  <si>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</si>
  <si>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</si>
  <si>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</si>
  <si>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</si>
  <si>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</si>
  <si>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</si>
  <si>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</si>
  <si>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</si>
  <si>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</si>
  <si>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</si>
  <si>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EN OBSERVACION / CON FALLAS y GAVETAS VACIAS (CON GAVETAS DISPONIBLES)</t>
  </si>
  <si>
    <t>Gavetas Vacías + Gavetas Fallando</t>
  </si>
  <si>
    <t>SIN EFECTIVO</t>
  </si>
  <si>
    <t xml:space="preserve">GAVETAS VACIAS + GAVETAS FALLANDO </t>
  </si>
  <si>
    <t>Abastecido</t>
  </si>
  <si>
    <t>2 Gavetas Vacías y 1 Fallando</t>
  </si>
  <si>
    <t>3 Gavetas Vacías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</si>
</sst>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9" xfId="0" applyNumberFormat="1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 wrapText="1"/>
    </xf>
    <xf numFmtId="0" fontId="7" fillId="10" borderId="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6" fillId="11" borderId="9" xfId="0" applyFont="1" applyFill="1" applyBorder="1" applyAlignment="1">
      <alignment horizontal="center" vertical="center" wrapText="1"/>
    </xf>
    <xf numFmtId="0" fontId="6" fillId="6" borderId="12" xfId="0" applyNumberFormat="1" applyFont="1" applyFill="1" applyBorder="1" applyAlignment="1">
      <alignment horizontal="center" vertical="center"/>
    </xf>
    <xf numFmtId="0" fontId="6" fillId="6" borderId="10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  <xf numFmtId="0" fontId="6" fillId="6" borderId="12" xfId="0" applyNumberFormat="1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</cellXfs>
  <cellStyles count="1">
    <cellStyle name="Normal" xfId="0" builtinId="0"/>
  </cellStyles>
  <dxfs count="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8406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660</v>
          </cell>
          <cell r="B502" t="str">
            <v>ATM Romana Norte II</v>
          </cell>
          <cell r="C502" t="str">
            <v>ESTE</v>
          </cell>
        </row>
        <row r="503">
          <cell r="A503">
            <v>661</v>
          </cell>
          <cell r="B503" t="str">
            <v xml:space="preserve">ATM Almacenes Iberia (San Pedro) </v>
          </cell>
          <cell r="C503" t="str">
            <v>ESTE</v>
          </cell>
        </row>
        <row r="504">
          <cell r="A504">
            <v>662</v>
          </cell>
          <cell r="B504" t="str">
            <v>ATM UTESA (Santiago)</v>
          </cell>
          <cell r="C504" t="str">
            <v>NORTE</v>
          </cell>
        </row>
        <row r="505">
          <cell r="A505">
            <v>664</v>
          </cell>
          <cell r="B505" t="str">
            <v>ATM S/M Asfer (Constanza)</v>
          </cell>
          <cell r="C505" t="str">
            <v>NORTE</v>
          </cell>
        </row>
        <row r="506">
          <cell r="A506">
            <v>665</v>
          </cell>
          <cell r="B506" t="str">
            <v>ATM Huacal (Santiago)</v>
          </cell>
          <cell r="C506" t="str">
            <v>NORTE</v>
          </cell>
        </row>
        <row r="507">
          <cell r="A507">
            <v>666</v>
          </cell>
          <cell r="B507" t="str">
            <v>ATM S/M El Porvernir Libert</v>
          </cell>
          <cell r="C507" t="str">
            <v>NORTE</v>
          </cell>
        </row>
        <row r="508">
          <cell r="A508">
            <v>667</v>
          </cell>
          <cell r="B508" t="str">
            <v>ATM Zona Franca Emimar (Santiago)</v>
          </cell>
          <cell r="C508" t="str">
            <v>NORTE</v>
          </cell>
        </row>
        <row r="509">
          <cell r="A509">
            <v>668</v>
          </cell>
          <cell r="B509" t="str">
            <v>ATM Hospital HEMMI (Santiago)</v>
          </cell>
          <cell r="C509" t="str">
            <v>NORTE</v>
          </cell>
        </row>
        <row r="510">
          <cell r="A510">
            <v>669</v>
          </cell>
          <cell r="B510" t="str">
            <v>ATM Ayuntamiento Sto. Dgo. Norte</v>
          </cell>
          <cell r="C510" t="str">
            <v>DISTRITO NACIONAL</v>
          </cell>
        </row>
        <row r="511">
          <cell r="A511">
            <v>670</v>
          </cell>
          <cell r="B511" t="str">
            <v>ATM Estación Texaco Algodón</v>
          </cell>
          <cell r="C511" t="str">
            <v>DISTRITO NACIONAL</v>
          </cell>
        </row>
        <row r="512">
          <cell r="A512">
            <v>671</v>
          </cell>
          <cell r="B512" t="str">
            <v>ATM Ayuntamiento Sto. Dgo. Norte</v>
          </cell>
          <cell r="C512" t="str">
            <v>DISTRITO NACIONAL</v>
          </cell>
        </row>
        <row r="513">
          <cell r="A513">
            <v>672</v>
          </cell>
          <cell r="B513" t="str">
            <v>ATM Destacamento Policía Nacional La Victoria</v>
          </cell>
          <cell r="C513" t="str">
            <v>DISTRITO NACIONAL</v>
          </cell>
        </row>
        <row r="514">
          <cell r="A514">
            <v>673</v>
          </cell>
          <cell r="B514" t="str">
            <v>ATM Clínica Dr. Cruz Jiminián</v>
          </cell>
          <cell r="C514" t="str">
            <v>ESTE</v>
          </cell>
        </row>
        <row r="515">
          <cell r="A515">
            <v>676</v>
          </cell>
          <cell r="B515" t="str">
            <v>ATM S/M Bravo Colina Del Oeste</v>
          </cell>
          <cell r="C515" t="str">
            <v>DISTRITO NACIONAL</v>
          </cell>
        </row>
        <row r="516">
          <cell r="A516">
            <v>677</v>
          </cell>
          <cell r="B516" t="str">
            <v>ATM PBG Villa Jaragua</v>
          </cell>
          <cell r="C516" t="str">
            <v>SUR</v>
          </cell>
        </row>
        <row r="517">
          <cell r="A517">
            <v>678</v>
          </cell>
          <cell r="B517" t="str">
            <v>ATM Eco Petroleo San Isidro</v>
          </cell>
          <cell r="C517" t="str">
            <v>DISTRITO NACIONAL</v>
          </cell>
        </row>
        <row r="518">
          <cell r="A518">
            <v>679</v>
          </cell>
          <cell r="B518" t="str">
            <v>ATM Base Aerea Puerto Plata</v>
          </cell>
          <cell r="C518" t="str">
            <v>NORTE</v>
          </cell>
        </row>
        <row r="519">
          <cell r="A519">
            <v>680</v>
          </cell>
          <cell r="B519" t="str">
            <v>ATM Hotel Royalton</v>
          </cell>
          <cell r="C519" t="str">
            <v>ESTE</v>
          </cell>
        </row>
        <row r="520">
          <cell r="A520">
            <v>681</v>
          </cell>
          <cell r="B520" t="str">
            <v xml:space="preserve">ATM Hotel Royalton II </v>
          </cell>
          <cell r="C520" t="str">
            <v>ESTE</v>
          </cell>
        </row>
        <row r="521">
          <cell r="A521">
            <v>682</v>
          </cell>
          <cell r="B521" t="str">
            <v>ATM Blue Mall Punta Cana</v>
          </cell>
          <cell r="C521" t="str">
            <v>ESTE</v>
          </cell>
        </row>
        <row r="522">
          <cell r="A522">
            <v>683</v>
          </cell>
          <cell r="B522" t="str">
            <v>ATM INCARNA El Pino (la Vega)</v>
          </cell>
          <cell r="C522" t="str">
            <v>NORTE</v>
          </cell>
        </row>
        <row r="523">
          <cell r="A523">
            <v>684</v>
          </cell>
          <cell r="B523" t="str">
            <v>ATM Estación Texaco Prolongación 27 Febrero</v>
          </cell>
          <cell r="C523" t="str">
            <v>DISTRITO NACIONAL</v>
          </cell>
        </row>
        <row r="524">
          <cell r="A524">
            <v>685</v>
          </cell>
          <cell r="B524" t="str">
            <v>ATM Autoservicio UASD</v>
          </cell>
          <cell r="C524" t="str">
            <v>DISTRITO NACIONAL</v>
          </cell>
        </row>
        <row r="525">
          <cell r="A525">
            <v>686</v>
          </cell>
          <cell r="B525" t="str">
            <v>ATM Autoservicio Oficina Máximo Gómez</v>
          </cell>
          <cell r="C525" t="str">
            <v>DISTRITO NACIONAL</v>
          </cell>
        </row>
        <row r="526">
          <cell r="A526">
            <v>687</v>
          </cell>
          <cell r="B526" t="str">
            <v>ATM Oficina Monterrico II</v>
          </cell>
          <cell r="C526" t="str">
            <v>NORTE</v>
          </cell>
        </row>
        <row r="527">
          <cell r="A527">
            <v>688</v>
          </cell>
          <cell r="B527" t="str">
            <v>ATM Innova Centro Ave. Kennedy</v>
          </cell>
          <cell r="C527" t="str">
            <v>DISTRITO NACIONAL</v>
          </cell>
        </row>
        <row r="528">
          <cell r="A528">
            <v>689</v>
          </cell>
          <cell r="B528" t="str">
            <v>ATM Eco Petroleo Villa Gonzalez</v>
          </cell>
          <cell r="C528" t="str">
            <v>NORTE</v>
          </cell>
        </row>
        <row r="529">
          <cell r="A529">
            <v>690</v>
          </cell>
          <cell r="B529" t="str">
            <v>ATM Eco Petroleo Esperanza</v>
          </cell>
          <cell r="C529" t="str">
            <v>DISTRITO NACIONAL</v>
          </cell>
        </row>
        <row r="530">
          <cell r="A530">
            <v>691</v>
          </cell>
          <cell r="B530" t="str">
            <v>ATM Eco Petroleo Manzanillo</v>
          </cell>
          <cell r="C530" t="str">
            <v>NORTE</v>
          </cell>
        </row>
        <row r="531">
          <cell r="A531">
            <v>693</v>
          </cell>
          <cell r="B531" t="str">
            <v>ATM INTL Medical Punta Cana</v>
          </cell>
          <cell r="C531" t="str">
            <v>ESTE</v>
          </cell>
        </row>
        <row r="532">
          <cell r="A532">
            <v>694</v>
          </cell>
          <cell r="B532" t="str">
            <v>ATM Optica 27 de Febrero</v>
          </cell>
          <cell r="C532" t="str">
            <v>DISTRITO NACIONAL</v>
          </cell>
        </row>
        <row r="533">
          <cell r="A533">
            <v>695</v>
          </cell>
          <cell r="B533" t="str">
            <v>ATM Contac Center</v>
          </cell>
          <cell r="C533" t="str">
            <v>DISTRITO NACIONAL</v>
          </cell>
        </row>
        <row r="534">
          <cell r="A534">
            <v>696</v>
          </cell>
          <cell r="B534" t="str">
            <v>ATM Olé Jacobo Majluta</v>
          </cell>
          <cell r="C534" t="str">
            <v>DISTRITO NACIONAL</v>
          </cell>
        </row>
        <row r="535">
          <cell r="A535">
            <v>697</v>
          </cell>
          <cell r="B535" t="str">
            <v>ATM Hipermercado Olé Ciudad Juan Bosch</v>
          </cell>
          <cell r="C535" t="str">
            <v>DISTRITO NACIONAL</v>
          </cell>
        </row>
        <row r="536">
          <cell r="A536">
            <v>698</v>
          </cell>
          <cell r="B536" t="str">
            <v>ATM Parador Bellamar</v>
          </cell>
          <cell r="C536" t="str">
            <v>DISTRITO NACIONAL</v>
          </cell>
        </row>
        <row r="537">
          <cell r="A537">
            <v>699</v>
          </cell>
          <cell r="B537" t="str">
            <v>ATM S/M Bravo Bani</v>
          </cell>
          <cell r="C537" t="str">
            <v>SUR</v>
          </cell>
        </row>
        <row r="538">
          <cell r="A538">
            <v>701</v>
          </cell>
          <cell r="B538" t="str">
            <v>ATM Autoservicio Los Alcarrizos</v>
          </cell>
          <cell r="C538" t="str">
            <v>DISTRITO NACIONAL</v>
          </cell>
        </row>
        <row r="539">
          <cell r="A539">
            <v>703</v>
          </cell>
          <cell r="B539" t="str">
            <v xml:space="preserve">ATM Oficina El Mamey Los Hidalgos </v>
          </cell>
          <cell r="C539" t="str">
            <v>NORTE</v>
          </cell>
        </row>
        <row r="540">
          <cell r="A540">
            <v>705</v>
          </cell>
          <cell r="B540" t="str">
            <v xml:space="preserve">ATM ISFODOSU (Instituto Superior de Formación Docente Salomé Ureña (Licey al Medio) </v>
          </cell>
          <cell r="C540" t="str">
            <v>NORTE</v>
          </cell>
        </row>
        <row r="541">
          <cell r="A541">
            <v>706</v>
          </cell>
          <cell r="B541" t="str">
            <v xml:space="preserve">ATM S/M Pristine </v>
          </cell>
          <cell r="C541" t="str">
            <v>DISTRITO NACIONAL</v>
          </cell>
        </row>
        <row r="542">
          <cell r="A542">
            <v>707</v>
          </cell>
          <cell r="B542" t="str">
            <v xml:space="preserve">ATM IAD </v>
          </cell>
          <cell r="C542" t="str">
            <v>DISTRITO NACIONAL</v>
          </cell>
        </row>
        <row r="543">
          <cell r="A543">
            <v>708</v>
          </cell>
          <cell r="B543" t="str">
            <v xml:space="preserve">ATM El Vestir De Hoy </v>
          </cell>
          <cell r="C543" t="str">
            <v>DISTRITO NACIONAL</v>
          </cell>
        </row>
        <row r="544">
          <cell r="A544">
            <v>709</v>
          </cell>
          <cell r="B544" t="str">
            <v xml:space="preserve">ATM Seguros Maestro SEMMA  </v>
          </cell>
          <cell r="C544" t="str">
            <v>DISTRITO NACIONAL</v>
          </cell>
        </row>
        <row r="545">
          <cell r="A545">
            <v>710</v>
          </cell>
          <cell r="B545" t="str">
            <v xml:space="preserve">ATM S/M Soberano </v>
          </cell>
          <cell r="C545" t="str">
            <v>DISTRITO NACIONAL</v>
          </cell>
        </row>
        <row r="546">
          <cell r="A546">
            <v>712</v>
          </cell>
          <cell r="B546" t="str">
            <v xml:space="preserve">ATM Oficina Imbert </v>
          </cell>
          <cell r="C546" t="str">
            <v>NORTE</v>
          </cell>
        </row>
        <row r="547">
          <cell r="A547">
            <v>713</v>
          </cell>
          <cell r="B547" t="str">
            <v xml:space="preserve">ATM Oficina Las Américas </v>
          </cell>
          <cell r="C547" t="str">
            <v>DISTRITO NACIONAL</v>
          </cell>
        </row>
        <row r="548">
          <cell r="A548">
            <v>714</v>
          </cell>
          <cell r="B548" t="str">
            <v xml:space="preserve">ATM Hospital de Herrera </v>
          </cell>
          <cell r="C548" t="str">
            <v>DISTRITO NACIONAL</v>
          </cell>
        </row>
        <row r="549">
          <cell r="A549">
            <v>715</v>
          </cell>
          <cell r="B549" t="str">
            <v xml:space="preserve">ATM Oficina 27 de Febrero (Lobby) </v>
          </cell>
          <cell r="C549" t="str">
            <v>DISTRITO NACIONAL</v>
          </cell>
        </row>
        <row r="550">
          <cell r="A550">
            <v>716</v>
          </cell>
          <cell r="B550" t="str">
            <v xml:space="preserve">ATM Oficina Zona Franca (Santiago) </v>
          </cell>
          <cell r="C550" t="str">
            <v>NORTE</v>
          </cell>
        </row>
        <row r="551">
          <cell r="A551">
            <v>717</v>
          </cell>
          <cell r="B551" t="str">
            <v xml:space="preserve">ATM Oficina Los Alcarrizos </v>
          </cell>
          <cell r="C551" t="str">
            <v>DISTRITO NACIONAL</v>
          </cell>
        </row>
        <row r="552">
          <cell r="A552">
            <v>718</v>
          </cell>
          <cell r="B552" t="str">
            <v xml:space="preserve">ATM Feria Ganadera </v>
          </cell>
          <cell r="C552" t="str">
            <v>DISTRITO NACIONAL</v>
          </cell>
        </row>
        <row r="553">
          <cell r="A553">
            <v>719</v>
          </cell>
          <cell r="B553" t="str">
            <v xml:space="preserve">ATM Ayuntamiento Municipal San Luís </v>
          </cell>
          <cell r="C553" t="str">
            <v>DISTRITO NACIONAL</v>
          </cell>
        </row>
        <row r="554">
          <cell r="A554">
            <v>720</v>
          </cell>
          <cell r="B554" t="str">
            <v xml:space="preserve">ATM OMSA (Santiago) </v>
          </cell>
          <cell r="C554" t="str">
            <v>NORTE</v>
          </cell>
        </row>
        <row r="555">
          <cell r="A555">
            <v>721</v>
          </cell>
          <cell r="B555" t="str">
            <v xml:space="preserve">ATM Oficina Charles de Gaulle II </v>
          </cell>
          <cell r="C555" t="str">
            <v>DISTRITO NACIONAL</v>
          </cell>
        </row>
        <row r="556">
          <cell r="A556">
            <v>722</v>
          </cell>
          <cell r="B556" t="str">
            <v xml:space="preserve">ATM Oficina Charles de Gaulle III </v>
          </cell>
          <cell r="C556" t="str">
            <v>DISTRITO NACIONAL</v>
          </cell>
        </row>
        <row r="557">
          <cell r="A557">
            <v>723</v>
          </cell>
          <cell r="B557" t="str">
            <v xml:space="preserve">ATM Farmacia COOPINFA </v>
          </cell>
          <cell r="C557" t="str">
            <v>DISTRITO NACIONAL</v>
          </cell>
        </row>
        <row r="558">
          <cell r="A558">
            <v>724</v>
          </cell>
          <cell r="B558" t="str">
            <v xml:space="preserve">ATM El Huacal I </v>
          </cell>
          <cell r="C558" t="str">
            <v>DISTRITO NACIONAL</v>
          </cell>
        </row>
        <row r="559">
          <cell r="A559">
            <v>725</v>
          </cell>
          <cell r="B559" t="str">
            <v xml:space="preserve">ATM El Huacal II  </v>
          </cell>
          <cell r="C559" t="str">
            <v>DISTRITO NACIONAL</v>
          </cell>
        </row>
        <row r="560">
          <cell r="A560">
            <v>726</v>
          </cell>
          <cell r="B560" t="str">
            <v xml:space="preserve">ATM El Huacal III </v>
          </cell>
          <cell r="C560" t="str">
            <v>DISTRITO NACIONAL</v>
          </cell>
        </row>
        <row r="561">
          <cell r="A561">
            <v>727</v>
          </cell>
          <cell r="B561" t="str">
            <v xml:space="preserve">ATM UNP Pisano </v>
          </cell>
          <cell r="C561" t="str">
            <v>NORTE</v>
          </cell>
        </row>
        <row r="562">
          <cell r="A562">
            <v>728</v>
          </cell>
          <cell r="B562" t="str">
            <v xml:space="preserve">ATM UNP La Vega Oficina Regional Norcentral </v>
          </cell>
          <cell r="C562" t="str">
            <v>NORTE</v>
          </cell>
        </row>
        <row r="563">
          <cell r="A563">
            <v>729</v>
          </cell>
          <cell r="B563" t="str">
            <v xml:space="preserve">ATM Zona Franca (La Vega) </v>
          </cell>
          <cell r="C563" t="str">
            <v>NORTE</v>
          </cell>
        </row>
        <row r="564">
          <cell r="A564">
            <v>730</v>
          </cell>
          <cell r="B564" t="str">
            <v xml:space="preserve">ATM Palacio de Justicia Barahona </v>
          </cell>
          <cell r="C564" t="str">
            <v>SUR</v>
          </cell>
        </row>
        <row r="565">
          <cell r="A565">
            <v>731</v>
          </cell>
          <cell r="B565" t="str">
            <v xml:space="preserve">ATM UNP Villa González </v>
          </cell>
          <cell r="C565" t="str">
            <v>NORTE</v>
          </cell>
        </row>
        <row r="566">
          <cell r="A566">
            <v>732</v>
          </cell>
          <cell r="B566" t="str">
            <v xml:space="preserve">ATM Molino del Valle (Santiago) </v>
          </cell>
          <cell r="C566" t="str">
            <v>NORTE</v>
          </cell>
        </row>
        <row r="567">
          <cell r="A567">
            <v>733</v>
          </cell>
          <cell r="B567" t="str">
            <v xml:space="preserve">ATM Zona Franca Perdenales </v>
          </cell>
          <cell r="C567" t="str">
            <v>SUR</v>
          </cell>
        </row>
        <row r="568">
          <cell r="A568">
            <v>734</v>
          </cell>
          <cell r="B568" t="str">
            <v xml:space="preserve">ATM Oficina Independencia I </v>
          </cell>
          <cell r="C568" t="str">
            <v>DISTRITO NACIONAL</v>
          </cell>
        </row>
        <row r="569">
          <cell r="A569">
            <v>735</v>
          </cell>
          <cell r="B569" t="str">
            <v xml:space="preserve">ATM Oficina Independencia II  </v>
          </cell>
          <cell r="C569" t="str">
            <v>DISTRITO NACIONAL</v>
          </cell>
        </row>
        <row r="570">
          <cell r="A570">
            <v>736</v>
          </cell>
          <cell r="B570" t="str">
            <v xml:space="preserve">ATM Oficina Puerto Plata I </v>
          </cell>
          <cell r="C570" t="str">
            <v>NORTE</v>
          </cell>
        </row>
        <row r="571">
          <cell r="A571">
            <v>737</v>
          </cell>
          <cell r="B571" t="str">
            <v xml:space="preserve">ATM UNP Cabarete (Puerto Plata) </v>
          </cell>
          <cell r="C571" t="str">
            <v>NORTE</v>
          </cell>
        </row>
        <row r="572">
          <cell r="A572">
            <v>738</v>
          </cell>
          <cell r="B572" t="str">
            <v xml:space="preserve">ATM Zona Franca Los Alcarrizos </v>
          </cell>
          <cell r="C572" t="str">
            <v>DISTRITO NACIONAL</v>
          </cell>
        </row>
        <row r="573">
          <cell r="A573">
            <v>739</v>
          </cell>
          <cell r="B573" t="str">
            <v xml:space="preserve">ATM Peaje Autopista Duarte </v>
          </cell>
          <cell r="C573" t="str">
            <v>DISTRITO NACIONAL</v>
          </cell>
        </row>
        <row r="574">
          <cell r="A574">
            <v>740</v>
          </cell>
          <cell r="B574" t="str">
            <v xml:space="preserve">ATM EDENORTE (Santiago) </v>
          </cell>
          <cell r="C574" t="str">
            <v>NORTE</v>
          </cell>
        </row>
        <row r="575">
          <cell r="A575">
            <v>741</v>
          </cell>
          <cell r="B575" t="str">
            <v>ATM CURNE UASD San Francisco de Macorís</v>
          </cell>
          <cell r="C575" t="str">
            <v>NORTE</v>
          </cell>
        </row>
        <row r="576">
          <cell r="A576">
            <v>742</v>
          </cell>
          <cell r="B576" t="str">
            <v xml:space="preserve">ATM Oficina Plaza del Rey (La Romana) </v>
          </cell>
          <cell r="C576" t="str">
            <v>ESTE</v>
          </cell>
        </row>
        <row r="577">
          <cell r="A577">
            <v>743</v>
          </cell>
          <cell r="B577" t="str">
            <v xml:space="preserve">ATM Oficina Los Frailes </v>
          </cell>
          <cell r="C577" t="str">
            <v>DISTRITO NACIONAL</v>
          </cell>
        </row>
        <row r="578">
          <cell r="A578">
            <v>744</v>
          </cell>
          <cell r="B578" t="str">
            <v xml:space="preserve">ATM Multicentro La Sirena Venezuela </v>
          </cell>
          <cell r="C578" t="str">
            <v>DISTRITO NACIONAL</v>
          </cell>
        </row>
        <row r="579">
          <cell r="A579">
            <v>745</v>
          </cell>
          <cell r="B579" t="str">
            <v xml:space="preserve">ATM Oficina Ave. Duarte </v>
          </cell>
          <cell r="C579" t="str">
            <v>DISTRITO NACIONAL</v>
          </cell>
        </row>
        <row r="580">
          <cell r="A580">
            <v>746</v>
          </cell>
          <cell r="B580" t="str">
            <v xml:space="preserve">ATM Oficina Las Terrenas </v>
          </cell>
          <cell r="C580" t="str">
            <v>NORTE</v>
          </cell>
        </row>
        <row r="581">
          <cell r="A581">
            <v>747</v>
          </cell>
          <cell r="B581" t="str">
            <v xml:space="preserve">ATM Club BR (Santiago) </v>
          </cell>
          <cell r="C581" t="str">
            <v>NORTE</v>
          </cell>
        </row>
        <row r="582">
          <cell r="A582">
            <v>748</v>
          </cell>
          <cell r="B582" t="str">
            <v xml:space="preserve">ATM Centro de Caja (Santiago) </v>
          </cell>
          <cell r="C582" t="str">
            <v>NORTE</v>
          </cell>
        </row>
        <row r="583">
          <cell r="A583">
            <v>749</v>
          </cell>
          <cell r="B583" t="str">
            <v xml:space="preserve">ATM Oficina Yaque </v>
          </cell>
          <cell r="C583" t="str">
            <v>NORTE</v>
          </cell>
        </row>
        <row r="584">
          <cell r="A584">
            <v>750</v>
          </cell>
          <cell r="B584" t="str">
            <v xml:space="preserve">ATM UNP Duvergé </v>
          </cell>
          <cell r="C584" t="str">
            <v>SUR</v>
          </cell>
        </row>
        <row r="585">
          <cell r="A585">
            <v>751</v>
          </cell>
          <cell r="B585" t="str">
            <v>ATM Eco Petroleo Camilo</v>
          </cell>
          <cell r="C585" t="str">
            <v>SUR</v>
          </cell>
        </row>
        <row r="586">
          <cell r="A586">
            <v>752</v>
          </cell>
          <cell r="B586" t="str">
            <v xml:space="preserve">ATM UNP Las Carolinas (La Vega) </v>
          </cell>
          <cell r="C586" t="str">
            <v>NORTE</v>
          </cell>
        </row>
        <row r="587">
          <cell r="A587">
            <v>753</v>
          </cell>
          <cell r="B587" t="str">
            <v xml:space="preserve">ATM S/M Nacional Tiradentes </v>
          </cell>
          <cell r="C587" t="str">
            <v>DISTRITO NACIONAL</v>
          </cell>
        </row>
        <row r="588">
          <cell r="A588">
            <v>754</v>
          </cell>
          <cell r="B588" t="str">
            <v xml:space="preserve">ATM Autobanco Oficina Licey al Medio </v>
          </cell>
          <cell r="C588" t="str">
            <v>NORTE</v>
          </cell>
        </row>
        <row r="589">
          <cell r="A589">
            <v>755</v>
          </cell>
          <cell r="B589" t="str">
            <v xml:space="preserve">ATM Oficina Galería del Este (Plaza) </v>
          </cell>
          <cell r="C589" t="str">
            <v>DISTRITO NACIONAL</v>
          </cell>
        </row>
        <row r="590">
          <cell r="A590">
            <v>756</v>
          </cell>
          <cell r="B590" t="str">
            <v xml:space="preserve">ATM UNP Villa La Mata (Cotuí) </v>
          </cell>
          <cell r="C590" t="str">
            <v>NORTE</v>
          </cell>
        </row>
        <row r="591">
          <cell r="A591">
            <v>757</v>
          </cell>
          <cell r="B591" t="str">
            <v xml:space="preserve">ATM UNP Plaza Paseo (Santiago) </v>
          </cell>
          <cell r="C591" t="str">
            <v>NORTE</v>
          </cell>
        </row>
        <row r="592">
          <cell r="A592">
            <v>758</v>
          </cell>
          <cell r="B592" t="str">
            <v>ATM S/M Nacional El Embrujo</v>
          </cell>
          <cell r="C592" t="str">
            <v>NORTE</v>
          </cell>
        </row>
        <row r="593">
          <cell r="A593">
            <v>759</v>
          </cell>
          <cell r="B593" t="str">
            <v xml:space="preserve">ATM Oficina Buena Vista I </v>
          </cell>
          <cell r="C593" t="str">
            <v>DISTRITO NACIONAL</v>
          </cell>
        </row>
        <row r="594">
          <cell r="A594">
            <v>760</v>
          </cell>
          <cell r="B594" t="str">
            <v xml:space="preserve">ATM UNP Cruce Guayacanes (Mao) </v>
          </cell>
          <cell r="C594" t="str">
            <v>NORTE</v>
          </cell>
        </row>
        <row r="595">
          <cell r="A595">
            <v>761</v>
          </cell>
          <cell r="B595" t="str">
            <v xml:space="preserve">ATM ISSPOL </v>
          </cell>
          <cell r="C595" t="str">
            <v>DISTRITO NACIONAL</v>
          </cell>
        </row>
        <row r="596">
          <cell r="A596">
            <v>763</v>
          </cell>
          <cell r="B596" t="str">
            <v xml:space="preserve">ATM UNP Montellano </v>
          </cell>
          <cell r="C596" t="str">
            <v>NORTE</v>
          </cell>
        </row>
        <row r="597">
          <cell r="A597">
            <v>764</v>
          </cell>
          <cell r="B597" t="str">
            <v xml:space="preserve">ATM Oficina Elías Piña </v>
          </cell>
          <cell r="C597" t="str">
            <v>SUR</v>
          </cell>
        </row>
        <row r="598">
          <cell r="A598">
            <v>765</v>
          </cell>
          <cell r="B598" t="str">
            <v xml:space="preserve">ATM Oficina Azua I </v>
          </cell>
          <cell r="C598" t="str">
            <v>SUR</v>
          </cell>
        </row>
        <row r="599">
          <cell r="A599">
            <v>766</v>
          </cell>
          <cell r="B599" t="str">
            <v xml:space="preserve">ATM Oficina Azua II </v>
          </cell>
          <cell r="C599" t="str">
            <v>SUR</v>
          </cell>
        </row>
        <row r="600">
          <cell r="A600">
            <v>767</v>
          </cell>
          <cell r="B600" t="str">
            <v xml:space="preserve">ATM S/M Diverso (Azua) </v>
          </cell>
          <cell r="C600" t="str">
            <v>SUR</v>
          </cell>
        </row>
        <row r="601">
          <cell r="A601">
            <v>768</v>
          </cell>
          <cell r="B601" t="str">
            <v xml:space="preserve">ATM Autoservicio Tiradentes III </v>
          </cell>
          <cell r="C601" t="str">
            <v>DISTRITO NACIONAL</v>
          </cell>
        </row>
        <row r="602">
          <cell r="A602">
            <v>769</v>
          </cell>
          <cell r="B602" t="str">
            <v>ATM UNP Pablo Mella Morales</v>
          </cell>
          <cell r="C602" t="str">
            <v>DISTRITO NACIONAL</v>
          </cell>
        </row>
        <row r="603">
          <cell r="A603">
            <v>770</v>
          </cell>
          <cell r="B603" t="str">
            <v xml:space="preserve">ATM Estación Eco Los Haitises </v>
          </cell>
          <cell r="C603" t="str">
            <v>NORTE</v>
          </cell>
        </row>
        <row r="604">
          <cell r="A604">
            <v>771</v>
          </cell>
          <cell r="B604" t="str">
            <v xml:space="preserve">ATM UASD Mao </v>
          </cell>
          <cell r="C604" t="str">
            <v>NORTE</v>
          </cell>
        </row>
        <row r="605">
          <cell r="A605">
            <v>772</v>
          </cell>
          <cell r="B605" t="str">
            <v xml:space="preserve">ATM UNP Yamasá </v>
          </cell>
          <cell r="C605" t="str">
            <v>ESTE</v>
          </cell>
        </row>
        <row r="606">
          <cell r="A606">
            <v>773</v>
          </cell>
          <cell r="B606" t="str">
            <v xml:space="preserve">ATM S/M Jumbo La Romana </v>
          </cell>
          <cell r="C606" t="str">
            <v>ESTE</v>
          </cell>
        </row>
        <row r="607">
          <cell r="A607">
            <v>774</v>
          </cell>
          <cell r="B607" t="str">
            <v xml:space="preserve">ATM Oficina Montecristi </v>
          </cell>
          <cell r="C607" t="str">
            <v>NORTE</v>
          </cell>
        </row>
        <row r="608">
          <cell r="A608">
            <v>775</v>
          </cell>
          <cell r="B608" t="str">
            <v xml:space="preserve">ATM S/M Lilo (Montecristi) </v>
          </cell>
          <cell r="C608" t="str">
            <v>NORTE</v>
          </cell>
        </row>
        <row r="609">
          <cell r="A609">
            <v>776</v>
          </cell>
          <cell r="B609" t="str">
            <v xml:space="preserve">ATM Oficina Monte Plata </v>
          </cell>
          <cell r="C609" t="str">
            <v>ESTE</v>
          </cell>
        </row>
        <row r="610">
          <cell r="A610">
            <v>777</v>
          </cell>
          <cell r="B610" t="str">
            <v xml:space="preserve">ATM S/M Pérez Monte Plata </v>
          </cell>
          <cell r="C610" t="str">
            <v>ESTE</v>
          </cell>
        </row>
        <row r="611">
          <cell r="A611">
            <v>778</v>
          </cell>
          <cell r="B611" t="str">
            <v xml:space="preserve">ATM Oficina Esperanza (Mao) </v>
          </cell>
          <cell r="C611" t="str">
            <v>NORTE</v>
          </cell>
        </row>
        <row r="612">
          <cell r="A612">
            <v>779</v>
          </cell>
          <cell r="B612" t="str">
            <v xml:space="preserve">ATM Zona Franca Esperanza I (Mao) </v>
          </cell>
          <cell r="C612" t="str">
            <v>NORTE</v>
          </cell>
        </row>
        <row r="613">
          <cell r="A613">
            <v>780</v>
          </cell>
          <cell r="B613" t="str">
            <v xml:space="preserve">ATM Oficina Barahona I </v>
          </cell>
          <cell r="C613" t="str">
            <v>SUR</v>
          </cell>
        </row>
        <row r="614">
          <cell r="A614">
            <v>781</v>
          </cell>
          <cell r="B614" t="str">
            <v xml:space="preserve">ATM Estación Isla Barahona </v>
          </cell>
          <cell r="C614" t="str">
            <v>SUR</v>
          </cell>
        </row>
        <row r="615">
          <cell r="A615">
            <v>782</v>
          </cell>
          <cell r="B615" t="str">
            <v>ATM Banco Agrícola (Constanza)</v>
          </cell>
          <cell r="C615" t="str">
            <v>NORTE</v>
          </cell>
        </row>
        <row r="616">
          <cell r="A616">
            <v>783</v>
          </cell>
          <cell r="B616" t="str">
            <v xml:space="preserve">ATM Autobanco Alfa y Omega (Barahona) </v>
          </cell>
          <cell r="C616" t="str">
            <v>SUR</v>
          </cell>
        </row>
        <row r="617">
          <cell r="A617">
            <v>784</v>
          </cell>
          <cell r="B617" t="str">
            <v xml:space="preserve">ATM Tribunal Superior Electoral </v>
          </cell>
          <cell r="C617" t="str">
            <v>DISTRITO NACIONAL</v>
          </cell>
        </row>
        <row r="618">
          <cell r="A618">
            <v>785</v>
          </cell>
          <cell r="B618" t="str">
            <v xml:space="preserve">ATM S/M Nacional Máximo Gómez </v>
          </cell>
          <cell r="C618" t="str">
            <v>DISTRITO NACIONAL</v>
          </cell>
        </row>
        <row r="619">
          <cell r="A619">
            <v>786</v>
          </cell>
          <cell r="B619" t="str">
            <v xml:space="preserve">ATM Oficina Agora Mall II </v>
          </cell>
          <cell r="C619" t="str">
            <v>DISTRITO NACIONAL</v>
          </cell>
        </row>
        <row r="620">
          <cell r="A620">
            <v>787</v>
          </cell>
          <cell r="B620" t="str">
            <v xml:space="preserve">ATM Cafetería CTB II </v>
          </cell>
          <cell r="C620" t="str">
            <v>DISTRITO NACIONAL</v>
          </cell>
        </row>
        <row r="621">
          <cell r="A621">
            <v>788</v>
          </cell>
          <cell r="B621" t="str">
            <v xml:space="preserve">ATM Relaciones Exteriores (Cancillería) </v>
          </cell>
          <cell r="C621" t="str">
            <v>DISTRITO NACIONAL</v>
          </cell>
        </row>
        <row r="622">
          <cell r="A622">
            <v>789</v>
          </cell>
          <cell r="B622" t="str">
            <v>ATM Hotel Bellevue Boca Chica</v>
          </cell>
          <cell r="C622" t="str">
            <v>ESTE</v>
          </cell>
        </row>
        <row r="623">
          <cell r="A623">
            <v>790</v>
          </cell>
          <cell r="B623" t="str">
            <v xml:space="preserve">ATM Oficina Bella Vista Mall I </v>
          </cell>
          <cell r="C623" t="str">
            <v>DISTRITO NACIONAL</v>
          </cell>
        </row>
        <row r="624">
          <cell r="A624">
            <v>791</v>
          </cell>
          <cell r="B624" t="str">
            <v xml:space="preserve">ATM Oficina Sans Soucí </v>
          </cell>
          <cell r="C624" t="str">
            <v>DISTRITO NACIONAL</v>
          </cell>
        </row>
        <row r="625">
          <cell r="A625">
            <v>792</v>
          </cell>
          <cell r="B625" t="str">
            <v>ATM Hospital Salvador de Gautier</v>
          </cell>
          <cell r="C625" t="str">
            <v>DISTRITO NACIONAL</v>
          </cell>
        </row>
        <row r="626">
          <cell r="A626">
            <v>793</v>
          </cell>
          <cell r="B626" t="str">
            <v xml:space="preserve">ATM Centro de Caja Agora Mall </v>
          </cell>
          <cell r="C626" t="str">
            <v>DISTRITO NACIONAL</v>
          </cell>
        </row>
        <row r="627">
          <cell r="A627">
            <v>794</v>
          </cell>
          <cell r="B627" t="str">
            <v xml:space="preserve">ATM CODIA </v>
          </cell>
          <cell r="C627" t="str">
            <v>DISTRITO NACIONAL</v>
          </cell>
        </row>
        <row r="628">
          <cell r="A628">
            <v>795</v>
          </cell>
          <cell r="B628" t="str">
            <v xml:space="preserve">ATM UNP Guaymate (La Romana) </v>
          </cell>
          <cell r="C628" t="str">
            <v>ESTE</v>
          </cell>
        </row>
        <row r="629">
          <cell r="A629">
            <v>796</v>
          </cell>
          <cell r="B629" t="str">
            <v xml:space="preserve">ATM Oficina Plaza Ventura (Nagua) </v>
          </cell>
          <cell r="C629" t="str">
            <v>NORTE</v>
          </cell>
        </row>
        <row r="630">
          <cell r="A630">
            <v>798</v>
          </cell>
          <cell r="B630" t="str">
            <v>ATM Hotel Grand Paradise Samana</v>
          </cell>
          <cell r="C630" t="str">
            <v>ESTE</v>
          </cell>
        </row>
        <row r="631">
          <cell r="A631">
            <v>799</v>
          </cell>
          <cell r="B631" t="str">
            <v xml:space="preserve">ATM Clínica Corominas (Santiago) </v>
          </cell>
          <cell r="C631" t="str">
            <v>NORTE</v>
          </cell>
        </row>
        <row r="632">
          <cell r="A632">
            <v>800</v>
          </cell>
          <cell r="B632" t="str">
            <v xml:space="preserve">ATM Estación Next Dipsa Pedro Livio Cedeño </v>
          </cell>
          <cell r="C632" t="str">
            <v>DISTRITO NACIONAL</v>
          </cell>
        </row>
        <row r="633">
          <cell r="A633">
            <v>801</v>
          </cell>
          <cell r="B633" t="str">
            <v xml:space="preserve">ATM Galería 360 Food Court </v>
          </cell>
          <cell r="C633" t="str">
            <v>DISTRITO NACIONAL</v>
          </cell>
        </row>
        <row r="634">
          <cell r="A634">
            <v>802</v>
          </cell>
          <cell r="B634" t="str">
            <v xml:space="preserve">ATM UNP Aeropuerto La Romana </v>
          </cell>
          <cell r="C634" t="str">
            <v>ESTE</v>
          </cell>
        </row>
        <row r="635">
          <cell r="A635">
            <v>803</v>
          </cell>
          <cell r="B635" t="str">
            <v xml:space="preserve">ATM Hotel Be Live Canoa (Bayahibe) I </v>
          </cell>
          <cell r="C635" t="str">
            <v>ESTE</v>
          </cell>
        </row>
        <row r="636">
          <cell r="A636">
            <v>804</v>
          </cell>
          <cell r="B636" t="str">
            <v xml:space="preserve">ATM Hotel Be Live Punta Cana (Cabeza de Toro) </v>
          </cell>
          <cell r="C636" t="str">
            <v>ESTE</v>
          </cell>
        </row>
        <row r="637">
          <cell r="A637">
            <v>805</v>
          </cell>
          <cell r="B637" t="str">
            <v xml:space="preserve">ATM Be Live Grand Marién (Puerto Plata) </v>
          </cell>
          <cell r="C637" t="str">
            <v>NORTE</v>
          </cell>
        </row>
        <row r="638">
          <cell r="A638">
            <v>806</v>
          </cell>
          <cell r="B638" t="str">
            <v xml:space="preserve">ATM SEWN (Zona Franca (Santiago)) </v>
          </cell>
          <cell r="C638" t="str">
            <v>NORTE</v>
          </cell>
        </row>
        <row r="639">
          <cell r="A639">
            <v>807</v>
          </cell>
          <cell r="B639" t="str">
            <v xml:space="preserve">ATM S/M Morel (Mao) </v>
          </cell>
          <cell r="C639" t="str">
            <v>NORTE</v>
          </cell>
        </row>
        <row r="640">
          <cell r="A640">
            <v>808</v>
          </cell>
          <cell r="B640" t="str">
            <v xml:space="preserve">ATM Oficina Castillo </v>
          </cell>
          <cell r="C640" t="str">
            <v>NORTE</v>
          </cell>
        </row>
        <row r="641">
          <cell r="A641">
            <v>809</v>
          </cell>
          <cell r="B641" t="str">
            <v>ATM Yoma (Cotuí)</v>
          </cell>
          <cell r="C641" t="str">
            <v>NORTE</v>
          </cell>
        </row>
        <row r="642">
          <cell r="A642">
            <v>810</v>
          </cell>
          <cell r="B642" t="str">
            <v xml:space="preserve">ATM UNP Multicentro La Sirena José Contreras </v>
          </cell>
          <cell r="C642" t="str">
            <v>DISTRITO NACIONAL</v>
          </cell>
        </row>
        <row r="643">
          <cell r="A643">
            <v>811</v>
          </cell>
          <cell r="B643" t="str">
            <v xml:space="preserve">ATM Almacenes Unidos </v>
          </cell>
          <cell r="C643" t="str">
            <v>DISTRITO NACIONAL</v>
          </cell>
        </row>
        <row r="644">
          <cell r="A644">
            <v>812</v>
          </cell>
          <cell r="B644" t="str">
            <v xml:space="preserve">ATM Canasta del Pueblo </v>
          </cell>
          <cell r="C644" t="str">
            <v>DISTRITO NACIONAL</v>
          </cell>
        </row>
        <row r="645">
          <cell r="A645">
            <v>813</v>
          </cell>
          <cell r="B645" t="str">
            <v>ATM Occidental Mall</v>
          </cell>
          <cell r="C645" t="str">
            <v>DISTRITO NACIONAL</v>
          </cell>
        </row>
        <row r="646">
          <cell r="A646">
            <v>813</v>
          </cell>
          <cell r="B646" t="str">
            <v>ATM UNP Occidental Mall</v>
          </cell>
          <cell r="C646" t="str">
            <v>DISTRITO NACIONAL</v>
          </cell>
        </row>
        <row r="647">
          <cell r="A647">
            <v>815</v>
          </cell>
          <cell r="B647" t="str">
            <v xml:space="preserve">ATM Oficina Atalaya del Mar </v>
          </cell>
          <cell r="C647" t="str">
            <v>DISTRITO NACIONAL</v>
          </cell>
        </row>
        <row r="648">
          <cell r="A648">
            <v>816</v>
          </cell>
          <cell r="B648" t="str">
            <v xml:space="preserve">ATM Oficina Pedro Brand </v>
          </cell>
          <cell r="C648" t="str">
            <v>DISTRITO NACIONAL</v>
          </cell>
        </row>
        <row r="649">
          <cell r="A649">
            <v>817</v>
          </cell>
          <cell r="B649" t="str">
            <v xml:space="preserve">ATM Ayuntamiento Sabana Larga (San José de Ocoa) </v>
          </cell>
          <cell r="C649" t="str">
            <v>SUR</v>
          </cell>
        </row>
        <row r="650">
          <cell r="A650">
            <v>818</v>
          </cell>
          <cell r="B650" t="str">
            <v xml:space="preserve">ATM Juridicción Inmobiliaria </v>
          </cell>
          <cell r="C650" t="str">
            <v>DISTRITO NACIONAL</v>
          </cell>
        </row>
        <row r="651">
          <cell r="A651">
            <v>819</v>
          </cell>
          <cell r="B651" t="str">
            <v xml:space="preserve">ATM Jurisdicción Inmobiliaria (Santiago) </v>
          </cell>
          <cell r="C651" t="str">
            <v>NORTE</v>
          </cell>
        </row>
        <row r="652">
          <cell r="A652">
            <v>821</v>
          </cell>
          <cell r="B652" t="str">
            <v xml:space="preserve">ATM S/M Bravo Churchill </v>
          </cell>
          <cell r="C652" t="str">
            <v>DISTRITO NACIONAL</v>
          </cell>
        </row>
        <row r="653">
          <cell r="A653">
            <v>822</v>
          </cell>
          <cell r="B653" t="str">
            <v xml:space="preserve">ATM INDUSPALMA </v>
          </cell>
          <cell r="C653" t="str">
            <v>ESTE</v>
          </cell>
        </row>
        <row r="654">
          <cell r="A654">
            <v>823</v>
          </cell>
          <cell r="B654" t="str">
            <v xml:space="preserve">ATM UNP El Carril (Haina) </v>
          </cell>
          <cell r="C654" t="str">
            <v>DISTRITO NACIONAL</v>
          </cell>
        </row>
        <row r="655">
          <cell r="A655">
            <v>824</v>
          </cell>
          <cell r="B655" t="str">
            <v xml:space="preserve">ATM Multiplaza (Higuey) </v>
          </cell>
          <cell r="C655" t="str">
            <v>ESTE</v>
          </cell>
        </row>
        <row r="656">
          <cell r="A656">
            <v>825</v>
          </cell>
          <cell r="B656" t="str">
            <v xml:space="preserve">ATM Estacion Eco Cibeles (Las Matas de Farfán) </v>
          </cell>
          <cell r="C656" t="str">
            <v>SUR</v>
          </cell>
        </row>
        <row r="657">
          <cell r="A657">
            <v>826</v>
          </cell>
          <cell r="B657" t="str">
            <v xml:space="preserve">ATM Oficina Diamond Plaza II </v>
          </cell>
          <cell r="C657" t="str">
            <v>DISTRITO NACIONAL</v>
          </cell>
        </row>
        <row r="658">
          <cell r="A658">
            <v>827</v>
          </cell>
          <cell r="B658" t="str">
            <v xml:space="preserve">ATM Tienda Oxígeno Dominicano </v>
          </cell>
          <cell r="C658" t="str">
            <v>DISTRITO NACIONAL</v>
          </cell>
        </row>
        <row r="659">
          <cell r="A659">
            <v>828</v>
          </cell>
          <cell r="B659" t="str">
            <v xml:space="preserve">ATM Banca Fiduciaria </v>
          </cell>
          <cell r="C659" t="str">
            <v>DISTRITO NACIONAL</v>
          </cell>
        </row>
        <row r="660">
          <cell r="A660">
            <v>829</v>
          </cell>
          <cell r="B660" t="str">
            <v xml:space="preserve">ATM UNP Multicentro Sirena Baní </v>
          </cell>
          <cell r="C660" t="str">
            <v>SUR</v>
          </cell>
        </row>
        <row r="661">
          <cell r="A661">
            <v>830</v>
          </cell>
          <cell r="B661" t="str">
            <v xml:space="preserve">ATM UNP Sabana Grande de Boyá </v>
          </cell>
          <cell r="C661" t="str">
            <v>ESTE</v>
          </cell>
        </row>
        <row r="662">
          <cell r="A662">
            <v>831</v>
          </cell>
          <cell r="B662" t="str">
            <v xml:space="preserve">ATM Politécnico Loyola San Cristóbal </v>
          </cell>
          <cell r="C662" t="str">
            <v>SUR</v>
          </cell>
        </row>
        <row r="663">
          <cell r="A663">
            <v>832</v>
          </cell>
          <cell r="B663" t="str">
            <v xml:space="preserve">ATM Hospital Traumatológico La Vega </v>
          </cell>
          <cell r="C663" t="str">
            <v>NORTE</v>
          </cell>
        </row>
        <row r="664">
          <cell r="A664">
            <v>833</v>
          </cell>
          <cell r="B664" t="str">
            <v xml:space="preserve">ATM Cafetería CTB I </v>
          </cell>
          <cell r="C664" t="str">
            <v>DISTRITO NACIONAL</v>
          </cell>
        </row>
        <row r="665">
          <cell r="A665">
            <v>834</v>
          </cell>
          <cell r="B665" t="str">
            <v xml:space="preserve">ATM Centro Médico Moderno </v>
          </cell>
          <cell r="C665" t="str">
            <v>DISTRITO NACIONAL</v>
          </cell>
        </row>
        <row r="666">
          <cell r="A666">
            <v>835</v>
          </cell>
          <cell r="B666" t="str">
            <v xml:space="preserve">ATM UNP Megacentro </v>
          </cell>
          <cell r="C666" t="str">
            <v>DISTRITO NACIONAL</v>
          </cell>
        </row>
        <row r="667">
          <cell r="A667">
            <v>836</v>
          </cell>
          <cell r="B667" t="str">
            <v xml:space="preserve">ATM UNP Plaza Luperón </v>
          </cell>
          <cell r="C667" t="str">
            <v>DISTRITO NACIONAL</v>
          </cell>
        </row>
        <row r="668">
          <cell r="A668">
            <v>837</v>
          </cell>
          <cell r="B668" t="str">
            <v>ATM Estación Next Canabacoa</v>
          </cell>
          <cell r="C668" t="str">
            <v>NORTE</v>
          </cell>
        </row>
        <row r="669">
          <cell r="A669">
            <v>838</v>
          </cell>
          <cell r="B669" t="str">
            <v xml:space="preserve">ATM UNP Consuelo </v>
          </cell>
          <cell r="C669" t="str">
            <v>ESTE</v>
          </cell>
        </row>
        <row r="670">
          <cell r="A670">
            <v>839</v>
          </cell>
          <cell r="B670" t="str">
            <v xml:space="preserve">ATM INAPA </v>
          </cell>
          <cell r="C670" t="str">
            <v>DISTRITO NACIONAL</v>
          </cell>
        </row>
        <row r="671">
          <cell r="A671">
            <v>840</v>
          </cell>
          <cell r="B671" t="str">
            <v xml:space="preserve">ATM PUCMM (Santiago) </v>
          </cell>
          <cell r="C671" t="str">
            <v>NORTE</v>
          </cell>
        </row>
        <row r="672">
          <cell r="A672">
            <v>841</v>
          </cell>
          <cell r="B672" t="str">
            <v xml:space="preserve">ATM CEA </v>
          </cell>
          <cell r="C672" t="str">
            <v>DISTRITO NACIONAL</v>
          </cell>
        </row>
        <row r="673">
          <cell r="A673">
            <v>842</v>
          </cell>
          <cell r="B673" t="str">
            <v xml:space="preserve">ATM Plaza Orense II (La Romana) </v>
          </cell>
          <cell r="C673" t="str">
            <v>ESTE</v>
          </cell>
        </row>
        <row r="674">
          <cell r="A674">
            <v>843</v>
          </cell>
          <cell r="B674" t="str">
            <v xml:space="preserve">ATM Oficina Romana Centro </v>
          </cell>
          <cell r="C674" t="str">
            <v>ESTE</v>
          </cell>
        </row>
        <row r="675">
          <cell r="A675">
            <v>844</v>
          </cell>
          <cell r="B675" t="str">
            <v xml:space="preserve">ATM San Juan Shopping Center (Bávaro) </v>
          </cell>
          <cell r="C675" t="str">
            <v>ESTE</v>
          </cell>
        </row>
        <row r="676">
          <cell r="A676">
            <v>845</v>
          </cell>
          <cell r="B676" t="str">
            <v xml:space="preserve">ATM CERTV (Canal 4) </v>
          </cell>
          <cell r="C676" t="str">
            <v>DISTRITO NACIONAL</v>
          </cell>
        </row>
        <row r="677">
          <cell r="A677">
            <v>849</v>
          </cell>
          <cell r="B677" t="str">
            <v xml:space="preserve">ATM La Innovación </v>
          </cell>
          <cell r="C677" t="str">
            <v>DISTRITO NACIONAL</v>
          </cell>
        </row>
        <row r="678">
          <cell r="A678">
            <v>850</v>
          </cell>
          <cell r="B678" t="str">
            <v xml:space="preserve">ATM Hotel Be Live Hamaca </v>
          </cell>
          <cell r="C678" t="str">
            <v>DISTRITO NACIONAL</v>
          </cell>
        </row>
        <row r="679">
          <cell r="A679">
            <v>851</v>
          </cell>
          <cell r="B679" t="str">
            <v xml:space="preserve">ATM Hospital Vinicio Calventi </v>
          </cell>
          <cell r="C679" t="str">
            <v>NORTE</v>
          </cell>
        </row>
        <row r="680">
          <cell r="A680">
            <v>852</v>
          </cell>
          <cell r="B680" t="str">
            <v xml:space="preserve">ATM Gasolinera Franco Bido </v>
          </cell>
          <cell r="C680" t="str">
            <v>NORTE</v>
          </cell>
        </row>
        <row r="681">
          <cell r="A681">
            <v>853</v>
          </cell>
          <cell r="B681" t="str">
            <v xml:space="preserve">ATM Inversiones JF Group (Shell Canabacoa) </v>
          </cell>
          <cell r="C681" t="str">
            <v>NORTE</v>
          </cell>
        </row>
        <row r="682">
          <cell r="A682">
            <v>854</v>
          </cell>
          <cell r="B682" t="str">
            <v xml:space="preserve">ATM Centro Comercial Blanco Batista </v>
          </cell>
          <cell r="C682" t="str">
            <v>NORTE</v>
          </cell>
        </row>
        <row r="683">
          <cell r="A683">
            <v>855</v>
          </cell>
          <cell r="B683" t="str">
            <v xml:space="preserve">ATM Palacio de Justicia La Vega </v>
          </cell>
          <cell r="C683" t="str">
            <v>NORTE</v>
          </cell>
        </row>
        <row r="684">
          <cell r="A684">
            <v>856</v>
          </cell>
          <cell r="B684" t="str">
            <v xml:space="preserve">ATM Estación Petronán Altamira (Puerto Plata) </v>
          </cell>
          <cell r="C684" t="str">
            <v>NORTE</v>
          </cell>
        </row>
        <row r="685">
          <cell r="A685">
            <v>857</v>
          </cell>
          <cell r="B685" t="str">
            <v xml:space="preserve">ATM Oficina Los Alamos </v>
          </cell>
          <cell r="C685" t="str">
            <v>NORTE</v>
          </cell>
        </row>
        <row r="686">
          <cell r="A686">
            <v>858</v>
          </cell>
          <cell r="B686" t="str">
            <v xml:space="preserve">ATM Cooperativa Maestros (COOPNAMA) </v>
          </cell>
          <cell r="C686" t="str">
            <v>DISTRITO NACIONAL</v>
          </cell>
        </row>
        <row r="687">
          <cell r="A687">
            <v>859</v>
          </cell>
          <cell r="B687" t="str">
            <v xml:space="preserve">ATM Hotel Vista Sol (Punta Cana) </v>
          </cell>
          <cell r="C687" t="str">
            <v>ESTE</v>
          </cell>
        </row>
        <row r="688">
          <cell r="A688">
            <v>860</v>
          </cell>
          <cell r="B688" t="str">
            <v xml:space="preserve">ATM Oficina Bella Vista 27 de Febrero I </v>
          </cell>
          <cell r="C688" t="str">
            <v>DISTRITO NACIONAL</v>
          </cell>
        </row>
        <row r="689">
          <cell r="A689">
            <v>861</v>
          </cell>
          <cell r="B689" t="str">
            <v xml:space="preserve">ATM Oficina Bella Vista 27 de Febrero II </v>
          </cell>
          <cell r="C689" t="str">
            <v>DISTRITO NACIONAL</v>
          </cell>
        </row>
        <row r="690">
          <cell r="A690">
            <v>862</v>
          </cell>
          <cell r="B690" t="str">
            <v xml:space="preserve">ATM S/M Doble A (Sabaneta) </v>
          </cell>
          <cell r="C690" t="str">
            <v>NORTE</v>
          </cell>
        </row>
        <row r="691">
          <cell r="A691">
            <v>863</v>
          </cell>
          <cell r="B691" t="str">
            <v xml:space="preserve">ATM Estación Esso Autop. Duarte Km. 14 </v>
          </cell>
          <cell r="C691" t="str">
            <v>DISTRITO NACIONAL</v>
          </cell>
        </row>
        <row r="692">
          <cell r="A692">
            <v>864</v>
          </cell>
          <cell r="B692" t="str">
            <v xml:space="preserve">ATM Palmares Mall (San Francisco) </v>
          </cell>
          <cell r="C692" t="str">
            <v>NORTE</v>
          </cell>
        </row>
        <row r="693">
          <cell r="A693">
            <v>865</v>
          </cell>
          <cell r="B693" t="str">
            <v xml:space="preserve">ATM Club Naco </v>
          </cell>
          <cell r="C693" t="str">
            <v>DISTRITO NACIONAL</v>
          </cell>
        </row>
        <row r="694">
          <cell r="A694">
            <v>866</v>
          </cell>
          <cell r="B694" t="str">
            <v xml:space="preserve">ATM CARDNET </v>
          </cell>
          <cell r="C694" t="str">
            <v>DISTRITO NACIONAL</v>
          </cell>
        </row>
        <row r="695">
          <cell r="A695">
            <v>867</v>
          </cell>
          <cell r="B695" t="str">
            <v xml:space="preserve">ATM Estación Combustible Autopista El Coral </v>
          </cell>
          <cell r="C695" t="str">
            <v>ESTE</v>
          </cell>
        </row>
        <row r="696">
          <cell r="A696">
            <v>868</v>
          </cell>
          <cell r="B696" t="str">
            <v xml:space="preserve">ATM Casino Diamante </v>
          </cell>
          <cell r="C696" t="str">
            <v>DISTRITO NACIONAL</v>
          </cell>
        </row>
        <row r="697">
          <cell r="A697">
            <v>869</v>
          </cell>
          <cell r="B697" t="str">
            <v xml:space="preserve">ATM Estación Isla La Cueva (Cotuí) </v>
          </cell>
          <cell r="C697" t="str">
            <v>NORTE</v>
          </cell>
        </row>
        <row r="698">
          <cell r="A698">
            <v>870</v>
          </cell>
          <cell r="B698" t="str">
            <v xml:space="preserve">ATM Willbes Dominicana (Barahona) </v>
          </cell>
          <cell r="C698" t="str">
            <v>SUR</v>
          </cell>
        </row>
        <row r="699">
          <cell r="A699">
            <v>871</v>
          </cell>
          <cell r="B699" t="str">
            <v>ATM Plaza Cultural San Juan</v>
          </cell>
          <cell r="C699" t="str">
            <v>SUR</v>
          </cell>
        </row>
        <row r="700">
          <cell r="A700">
            <v>872</v>
          </cell>
          <cell r="B700" t="str">
            <v xml:space="preserve">ATM Zona Franca Pisano II (Santiago) </v>
          </cell>
          <cell r="C700" t="str">
            <v>NORTE</v>
          </cell>
        </row>
        <row r="701">
          <cell r="A701">
            <v>873</v>
          </cell>
          <cell r="B701" t="str">
            <v xml:space="preserve">ATM Centro de Caja San Cristóbal II </v>
          </cell>
          <cell r="C701" t="str">
            <v>SUR</v>
          </cell>
        </row>
        <row r="702">
          <cell r="A702">
            <v>874</v>
          </cell>
          <cell r="B702" t="str">
            <v xml:space="preserve">ATM Zona Franca Esperanza II (Mao) </v>
          </cell>
          <cell r="C702" t="str">
            <v>NORTE</v>
          </cell>
        </row>
        <row r="703">
          <cell r="A703">
            <v>875</v>
          </cell>
          <cell r="B703" t="str">
            <v xml:space="preserve">ATM Texaco Aut. Duarte KM 14 1/2 (Los Alcarrizos) </v>
          </cell>
          <cell r="C703" t="str">
            <v>DISTRITO NACIONAL</v>
          </cell>
        </row>
        <row r="704">
          <cell r="A704">
            <v>876</v>
          </cell>
          <cell r="B704" t="str">
            <v xml:space="preserve">ATM Estación Next Abraham Lincoln </v>
          </cell>
          <cell r="C704" t="str">
            <v>DISTRITO NACIONAL</v>
          </cell>
        </row>
        <row r="705">
          <cell r="A705">
            <v>877</v>
          </cell>
          <cell r="B705" t="str">
            <v xml:space="preserve">ATM Estación Los Samanes (Ranchito, La Vega) </v>
          </cell>
          <cell r="C705" t="str">
            <v>NORTE</v>
          </cell>
        </row>
        <row r="706">
          <cell r="A706">
            <v>878</v>
          </cell>
          <cell r="B706" t="str">
            <v>ATM UNP Cabral Y Baez</v>
          </cell>
          <cell r="C706" t="str">
            <v>NORTE</v>
          </cell>
        </row>
        <row r="707">
          <cell r="A707">
            <v>879</v>
          </cell>
          <cell r="B707" t="str">
            <v xml:space="preserve">ATM Plaza Metropolitana </v>
          </cell>
          <cell r="C707" t="str">
            <v>DISTRITO NACIONAL</v>
          </cell>
        </row>
        <row r="708">
          <cell r="A708">
            <v>880</v>
          </cell>
          <cell r="B708" t="str">
            <v xml:space="preserve">ATM Autoservicio Barahona II </v>
          </cell>
          <cell r="C708" t="str">
            <v>SUR</v>
          </cell>
        </row>
        <row r="709">
          <cell r="A709">
            <v>881</v>
          </cell>
          <cell r="B709" t="str">
            <v xml:space="preserve">ATM UNP Yaguate (San Cristóbal) </v>
          </cell>
          <cell r="C709" t="str">
            <v>SUR</v>
          </cell>
        </row>
        <row r="710">
          <cell r="A710">
            <v>882</v>
          </cell>
          <cell r="B710" t="str">
            <v xml:space="preserve">ATM Oficina Moca II </v>
          </cell>
          <cell r="C710" t="str">
            <v>NORTE</v>
          </cell>
        </row>
        <row r="711">
          <cell r="A711">
            <v>883</v>
          </cell>
          <cell r="B711" t="str">
            <v xml:space="preserve">ATM Oficina Filadelfia Plaza </v>
          </cell>
          <cell r="C711" t="str">
            <v>DISTRITO NACIONAL</v>
          </cell>
        </row>
        <row r="712">
          <cell r="A712">
            <v>884</v>
          </cell>
          <cell r="B712" t="str">
            <v xml:space="preserve">ATM UNP Olé Sabana Perdida </v>
          </cell>
          <cell r="C712" t="str">
            <v>DISTRITO NACIONAL</v>
          </cell>
        </row>
        <row r="713">
          <cell r="A713">
            <v>885</v>
          </cell>
          <cell r="B713" t="str">
            <v xml:space="preserve">ATM UNP Rancho Arriba </v>
          </cell>
          <cell r="C713" t="str">
            <v>SUR</v>
          </cell>
        </row>
        <row r="714">
          <cell r="A714">
            <v>886</v>
          </cell>
          <cell r="B714" t="str">
            <v xml:space="preserve">ATM Oficina Guayubín </v>
          </cell>
          <cell r="C714" t="str">
            <v>NORTE</v>
          </cell>
        </row>
        <row r="715">
          <cell r="A715">
            <v>887</v>
          </cell>
          <cell r="B715" t="str">
            <v>ATM S/M Bravo Los Proceres</v>
          </cell>
          <cell r="C715" t="str">
            <v>DISTRITO NACIONAL</v>
          </cell>
        </row>
        <row r="716">
          <cell r="A716">
            <v>888</v>
          </cell>
          <cell r="B716" t="str">
            <v>ATM Oficina galeria 56 II (SFM)</v>
          </cell>
          <cell r="C716" t="str">
            <v>NORTE</v>
          </cell>
        </row>
        <row r="717">
          <cell r="A717">
            <v>889</v>
          </cell>
          <cell r="B717" t="str">
            <v>ATM Oficina Plaza Lama Máximo Gómez II</v>
          </cell>
          <cell r="C717" t="str">
            <v>DISTRITO NACIONAL</v>
          </cell>
        </row>
        <row r="718">
          <cell r="A718">
            <v>890</v>
          </cell>
          <cell r="B718" t="str">
            <v xml:space="preserve">ATM Escuela Penitenciaria (San Cristóbal) </v>
          </cell>
          <cell r="C718" t="str">
            <v>SUR</v>
          </cell>
        </row>
        <row r="719">
          <cell r="A719">
            <v>891</v>
          </cell>
          <cell r="B719" t="str">
            <v xml:space="preserve">ATM Estación Texaco (Barahona) </v>
          </cell>
          <cell r="C719" t="str">
            <v>SUR</v>
          </cell>
        </row>
        <row r="720">
          <cell r="A720">
            <v>892</v>
          </cell>
          <cell r="B720" t="str">
            <v xml:space="preserve">ATM Edificio Globalia (Naco) </v>
          </cell>
          <cell r="C720" t="str">
            <v>DISTRITO NACIONAL</v>
          </cell>
        </row>
        <row r="721">
          <cell r="A721">
            <v>893</v>
          </cell>
          <cell r="B721" t="str">
            <v xml:space="preserve">ATM Hotel Be Live Canoa (Bayahibe) II </v>
          </cell>
          <cell r="C721" t="str">
            <v>ESTE</v>
          </cell>
        </row>
        <row r="722">
          <cell r="A722">
            <v>894</v>
          </cell>
          <cell r="B722" t="str">
            <v>ATM Eco Petroleo Estero Hondo</v>
          </cell>
          <cell r="C722" t="str">
            <v>NORTE</v>
          </cell>
        </row>
        <row r="723">
          <cell r="A723">
            <v>895</v>
          </cell>
          <cell r="B723" t="str">
            <v xml:space="preserve">ATM S/M Bravo (Santiago) </v>
          </cell>
          <cell r="C723" t="str">
            <v>NORTE</v>
          </cell>
        </row>
        <row r="724">
          <cell r="A724">
            <v>896</v>
          </cell>
          <cell r="B724" t="str">
            <v xml:space="preserve">ATM Campamento Militar 16 de Agosto I </v>
          </cell>
          <cell r="C724" t="str">
            <v>DISTRITO NACIONAL</v>
          </cell>
        </row>
        <row r="725">
          <cell r="A725">
            <v>897</v>
          </cell>
          <cell r="B725" t="str">
            <v xml:space="preserve">ATM Campamento Militar 16 de Agosto II </v>
          </cell>
          <cell r="C725" t="str">
            <v>DISTRITO NACIONAL</v>
          </cell>
        </row>
        <row r="726">
          <cell r="A726">
            <v>899</v>
          </cell>
          <cell r="B726" t="str">
            <v xml:space="preserve">ATM Oficina Punta Cana </v>
          </cell>
          <cell r="C726" t="str">
            <v>ESTE</v>
          </cell>
        </row>
        <row r="727">
          <cell r="A727">
            <v>900</v>
          </cell>
          <cell r="B727" t="str">
            <v xml:space="preserve">ATM UNP Merca Santo Domingo </v>
          </cell>
          <cell r="C727" t="str">
            <v>DISTRITO NACIONAL</v>
          </cell>
        </row>
        <row r="728">
          <cell r="A728">
            <v>901</v>
          </cell>
          <cell r="B728" t="str">
            <v>ATM Licor Mart-01</v>
          </cell>
          <cell r="C728" t="str">
            <v>DISTRITO NACIONAL</v>
          </cell>
        </row>
        <row r="729">
          <cell r="A729">
            <v>902</v>
          </cell>
          <cell r="B729" t="str">
            <v xml:space="preserve">ATM Oficina Plaza Florida </v>
          </cell>
          <cell r="C729" t="str">
            <v>DISTRITO NACIONAL</v>
          </cell>
        </row>
        <row r="730">
          <cell r="A730">
            <v>903</v>
          </cell>
          <cell r="B730" t="str">
            <v xml:space="preserve">ATM Oficina La Vega Real I </v>
          </cell>
          <cell r="C730" t="str">
            <v>NORTE</v>
          </cell>
        </row>
        <row r="731">
          <cell r="A731">
            <v>904</v>
          </cell>
          <cell r="B731" t="str">
            <v xml:space="preserve">ATM Oficina Multicentro La Sirena Churchill </v>
          </cell>
          <cell r="C731" t="str">
            <v>DISTRITO NACIONAL</v>
          </cell>
        </row>
        <row r="732">
          <cell r="A732">
            <v>905</v>
          </cell>
          <cell r="B732" t="str">
            <v xml:space="preserve">ATM Oficina La Vega Real II </v>
          </cell>
          <cell r="C732" t="str">
            <v>NORTE</v>
          </cell>
        </row>
        <row r="733">
          <cell r="A733">
            <v>906</v>
          </cell>
          <cell r="B733" t="str">
            <v xml:space="preserve">ATM MESCYT  </v>
          </cell>
          <cell r="C733" t="str">
            <v>DISTRITO NACIONAL</v>
          </cell>
        </row>
        <row r="734">
          <cell r="A734">
            <v>907</v>
          </cell>
          <cell r="B734" t="str">
            <v xml:space="preserve">ATM Texaco Estación Aut. Duarte (Los Ríos) </v>
          </cell>
          <cell r="C734" t="str">
            <v>DISTRITO NACIONAL</v>
          </cell>
        </row>
        <row r="735">
          <cell r="A735">
            <v>908</v>
          </cell>
          <cell r="B735" t="str">
            <v xml:space="preserve">ATM Oficina Plaza Botánika </v>
          </cell>
          <cell r="C735" t="str">
            <v>DISTRITO NACIONAL</v>
          </cell>
        </row>
        <row r="736">
          <cell r="A736">
            <v>909</v>
          </cell>
          <cell r="B736" t="str">
            <v xml:space="preserve">ATM UNP UASD </v>
          </cell>
          <cell r="C736" t="str">
            <v>DISTRITO NACIONAL</v>
          </cell>
        </row>
        <row r="737">
          <cell r="A737">
            <v>910</v>
          </cell>
          <cell r="B737" t="str">
            <v xml:space="preserve">ATM Oficina El Sol II (Santiago) </v>
          </cell>
          <cell r="C737" t="str">
            <v>NORTE</v>
          </cell>
        </row>
        <row r="738">
          <cell r="A738">
            <v>911</v>
          </cell>
          <cell r="B738" t="str">
            <v xml:space="preserve">ATM Oficina Venezuela II </v>
          </cell>
          <cell r="C738" t="str">
            <v>DISTRITO NACIONAL</v>
          </cell>
        </row>
        <row r="739">
          <cell r="A739">
            <v>912</v>
          </cell>
          <cell r="B739" t="str">
            <v xml:space="preserve">ATM Oficina San Pedro II </v>
          </cell>
          <cell r="C739" t="str">
            <v>ESTE</v>
          </cell>
        </row>
        <row r="740">
          <cell r="A740">
            <v>913</v>
          </cell>
          <cell r="B740" t="str">
            <v xml:space="preserve">ATM S/M Pola Sarasota </v>
          </cell>
          <cell r="C740" t="str">
            <v>DISTRITO NACIONAL</v>
          </cell>
        </row>
        <row r="741">
          <cell r="A741">
            <v>914</v>
          </cell>
          <cell r="B741" t="str">
            <v xml:space="preserve">ATM Clínica Abreu </v>
          </cell>
          <cell r="C741" t="str">
            <v>DISTRITO NACIONAL</v>
          </cell>
        </row>
        <row r="742">
          <cell r="A742">
            <v>915</v>
          </cell>
          <cell r="B742" t="str">
            <v xml:space="preserve">ATM Multicentro La Sirena Aut. Duarte </v>
          </cell>
          <cell r="C742" t="str">
            <v>DISTRITO NACIONAL</v>
          </cell>
        </row>
        <row r="743">
          <cell r="A743">
            <v>916</v>
          </cell>
          <cell r="B743" t="str">
            <v xml:space="preserve">ATM S/M La Cadena Lincoln </v>
          </cell>
          <cell r="C743" t="str">
            <v>DISTRITO NACIONAL</v>
          </cell>
        </row>
        <row r="744">
          <cell r="A744">
            <v>917</v>
          </cell>
          <cell r="B744" t="str">
            <v xml:space="preserve">ATM Oficina Los Mina </v>
          </cell>
          <cell r="C744" t="str">
            <v>DISTRITO NACIONAL</v>
          </cell>
        </row>
        <row r="745">
          <cell r="A745">
            <v>918</v>
          </cell>
          <cell r="B745" t="str">
            <v xml:space="preserve">ATM S/M Liverpool de la Jacobo Majluta </v>
          </cell>
          <cell r="C745" t="str">
            <v>DISTRITO NACIONAL</v>
          </cell>
        </row>
        <row r="746">
          <cell r="A746">
            <v>919</v>
          </cell>
          <cell r="B746" t="str">
            <v xml:space="preserve">ATM S/M La Cadena Sarasota </v>
          </cell>
          <cell r="C746" t="str">
            <v>DISTRITO NACIONAL</v>
          </cell>
        </row>
        <row r="747">
          <cell r="A747">
            <v>921</v>
          </cell>
          <cell r="B747" t="str">
            <v xml:space="preserve">ATM Amber Cove (Puerto Plata) </v>
          </cell>
          <cell r="C747" t="str">
            <v>NORTE</v>
          </cell>
        </row>
        <row r="748">
          <cell r="A748">
            <v>923</v>
          </cell>
          <cell r="B748" t="str">
            <v xml:space="preserve">ATM Agroindustrial San Pedro de Macorís </v>
          </cell>
          <cell r="C748" t="str">
            <v>ESTE</v>
          </cell>
        </row>
        <row r="749">
          <cell r="A749">
            <v>924</v>
          </cell>
          <cell r="B749" t="str">
            <v>ATM S/M Mimasa (Samaná)</v>
          </cell>
          <cell r="C749" t="str">
            <v>NORTE</v>
          </cell>
        </row>
        <row r="750">
          <cell r="A750">
            <v>925</v>
          </cell>
          <cell r="B750" t="str">
            <v xml:space="preserve">ATM Oficina Plaza Lama Av. 27 de Febrero </v>
          </cell>
          <cell r="C750" t="str">
            <v>DISTRITO NACIONAL</v>
          </cell>
        </row>
        <row r="751">
          <cell r="A751">
            <v>926</v>
          </cell>
          <cell r="B751" t="str">
            <v>ATM S/M Juan Cepin</v>
          </cell>
          <cell r="C751" t="str">
            <v>NORTE</v>
          </cell>
        </row>
        <row r="752">
          <cell r="A752">
            <v>927</v>
          </cell>
          <cell r="B752" t="str">
            <v>ATM S/M Bravo La Esperilla</v>
          </cell>
          <cell r="C752" t="str">
            <v>DISTRITO NACIONAL</v>
          </cell>
        </row>
        <row r="753">
          <cell r="A753">
            <v>928</v>
          </cell>
          <cell r="B753" t="str">
            <v>ATM Estación Texaco Hispanoamericana</v>
          </cell>
          <cell r="C753" t="str">
            <v>NORTE</v>
          </cell>
        </row>
        <row r="754">
          <cell r="A754">
            <v>929</v>
          </cell>
          <cell r="B754" t="str">
            <v>ATM Autoservicio Nacional El Conde</v>
          </cell>
          <cell r="C754" t="str">
            <v>DISTRITO NACIONAL</v>
          </cell>
        </row>
        <row r="755">
          <cell r="A755">
            <v>930</v>
          </cell>
          <cell r="B755" t="str">
            <v>ATM Oficina Plaza Spring Center</v>
          </cell>
          <cell r="C755" t="str">
            <v>DISTRITO NACIONAL</v>
          </cell>
        </row>
        <row r="756">
          <cell r="A756">
            <v>931</v>
          </cell>
          <cell r="B756" t="str">
            <v xml:space="preserve">ATM Autobanco Luperón I </v>
          </cell>
          <cell r="C756" t="str">
            <v>DISTRITO NACIONAL</v>
          </cell>
        </row>
        <row r="757">
          <cell r="A757">
            <v>932</v>
          </cell>
          <cell r="B757" t="str">
            <v xml:space="preserve">ATM Banco Agrícola </v>
          </cell>
          <cell r="C757" t="str">
            <v>DISTRITO NACIONAL</v>
          </cell>
        </row>
        <row r="758">
          <cell r="A758">
            <v>933</v>
          </cell>
          <cell r="B758" t="str">
            <v>ATM Hotel Dreams Punta Cana II</v>
          </cell>
          <cell r="C758" t="str">
            <v>ESTE</v>
          </cell>
        </row>
        <row r="759">
          <cell r="A759">
            <v>934</v>
          </cell>
          <cell r="B759" t="str">
            <v>ATM Hotel Dreams La Romana</v>
          </cell>
          <cell r="C759" t="str">
            <v>ESTE</v>
          </cell>
        </row>
        <row r="760">
          <cell r="A760">
            <v>935</v>
          </cell>
          <cell r="B760" t="str">
            <v xml:space="preserve">ATM Oficina John F. Kennedy </v>
          </cell>
          <cell r="C760" t="str">
            <v>DISTRITO NACIONAL</v>
          </cell>
        </row>
        <row r="761">
          <cell r="A761">
            <v>936</v>
          </cell>
          <cell r="B761" t="str">
            <v xml:space="preserve">ATM Autobanco Oficina La Vega I </v>
          </cell>
          <cell r="C761" t="str">
            <v>NORTE</v>
          </cell>
        </row>
        <row r="762">
          <cell r="A762">
            <v>937</v>
          </cell>
          <cell r="B762" t="str">
            <v xml:space="preserve">ATM Autobanco Oficina La Vega II </v>
          </cell>
          <cell r="C762" t="str">
            <v>NORTE</v>
          </cell>
        </row>
        <row r="763">
          <cell r="A763">
            <v>938</v>
          </cell>
          <cell r="B763" t="str">
            <v xml:space="preserve">ATM Autobanco Oficina Filadelfia Plaza </v>
          </cell>
          <cell r="C763" t="str">
            <v>DISTRITO NACIONAL</v>
          </cell>
        </row>
        <row r="764">
          <cell r="A764">
            <v>939</v>
          </cell>
          <cell r="B764" t="str">
            <v xml:space="preserve">ATM Estación Texaco Máximo Gómez </v>
          </cell>
          <cell r="C764" t="str">
            <v>DISTRITO NACIONAL</v>
          </cell>
        </row>
        <row r="765">
          <cell r="A765">
            <v>940</v>
          </cell>
          <cell r="B765" t="str">
            <v xml:space="preserve">ATM Oficina El Portal (Santiago) </v>
          </cell>
          <cell r="C765" t="str">
            <v>NORTE</v>
          </cell>
        </row>
        <row r="766">
          <cell r="A766">
            <v>941</v>
          </cell>
          <cell r="B766" t="str">
            <v xml:space="preserve">ATM Estación Next (Puerto Plata) </v>
          </cell>
          <cell r="C766" t="str">
            <v>NORTE</v>
          </cell>
        </row>
        <row r="767">
          <cell r="A767">
            <v>942</v>
          </cell>
          <cell r="B767" t="str">
            <v xml:space="preserve">ATM Estación Texaco La Vega </v>
          </cell>
          <cell r="C767" t="str">
            <v>NORTE</v>
          </cell>
        </row>
        <row r="768">
          <cell r="A768">
            <v>943</v>
          </cell>
          <cell r="B768" t="str">
            <v xml:space="preserve">ATM Oficina Tránsito Terreste </v>
          </cell>
          <cell r="C768" t="str">
            <v>DISTRITO NACIONAL</v>
          </cell>
        </row>
        <row r="769">
          <cell r="A769">
            <v>944</v>
          </cell>
          <cell r="B769" t="str">
            <v xml:space="preserve">ATM UNP Mao </v>
          </cell>
          <cell r="C769" t="str">
            <v>NORTE</v>
          </cell>
        </row>
        <row r="770">
          <cell r="A770">
            <v>945</v>
          </cell>
          <cell r="B770" t="str">
            <v xml:space="preserve">ATM UNP El Valle (Hato Mayor) </v>
          </cell>
          <cell r="C770" t="str">
            <v>ESTE</v>
          </cell>
        </row>
        <row r="771">
          <cell r="A771">
            <v>946</v>
          </cell>
          <cell r="B771" t="str">
            <v xml:space="preserve">ATM Oficina Núñez de Cáceres I </v>
          </cell>
          <cell r="C771" t="str">
            <v>DISTRITO NACIONAL</v>
          </cell>
        </row>
        <row r="772">
          <cell r="A772">
            <v>947</v>
          </cell>
          <cell r="B772" t="str">
            <v xml:space="preserve">ATM Superintendencia de Bancos </v>
          </cell>
          <cell r="C772" t="str">
            <v>DISTRITO NACIONAL</v>
          </cell>
        </row>
        <row r="773">
          <cell r="A773">
            <v>948</v>
          </cell>
          <cell r="B773" t="str">
            <v xml:space="preserve">ATM Autobanco El Jaya II (SFM) </v>
          </cell>
          <cell r="C773" t="str">
            <v>NORTE</v>
          </cell>
        </row>
        <row r="774">
          <cell r="A774">
            <v>949</v>
          </cell>
          <cell r="B774" t="str">
            <v xml:space="preserve">ATM S/M Bravo San Isidro Coral Mall </v>
          </cell>
          <cell r="C774" t="str">
            <v>DISTRITO NACIONAL</v>
          </cell>
        </row>
        <row r="775">
          <cell r="A775">
            <v>950</v>
          </cell>
          <cell r="B775" t="str">
            <v xml:space="preserve">ATM Oficina Monterrico </v>
          </cell>
          <cell r="C775" t="str">
            <v>NORTE</v>
          </cell>
        </row>
        <row r="776">
          <cell r="A776">
            <v>951</v>
          </cell>
          <cell r="B776" t="str">
            <v xml:space="preserve">ATM Oficina Plaza Haché JFK </v>
          </cell>
          <cell r="C776" t="str">
            <v>DISTRITO NACIONAL</v>
          </cell>
        </row>
        <row r="777">
          <cell r="A777">
            <v>952</v>
          </cell>
          <cell r="B777" t="str">
            <v xml:space="preserve">ATM Alvarez Rivas </v>
          </cell>
          <cell r="C777" t="str">
            <v>DISTRITO NACIONAL</v>
          </cell>
        </row>
        <row r="778">
          <cell r="A778">
            <v>953</v>
          </cell>
          <cell r="B778" t="str">
            <v xml:space="preserve">ATM Estafeta Dirección General de Pasaportes/Migración </v>
          </cell>
          <cell r="C778" t="str">
            <v>DISTRITO NACIONAL</v>
          </cell>
        </row>
        <row r="779">
          <cell r="A779">
            <v>954</v>
          </cell>
          <cell r="B779" t="str">
            <v xml:space="preserve">ATM LAESA Pimentel </v>
          </cell>
          <cell r="C779" t="str">
            <v>NORTE</v>
          </cell>
        </row>
        <row r="780">
          <cell r="A780">
            <v>955</v>
          </cell>
          <cell r="B780" t="str">
            <v xml:space="preserve">ATM Oficina Americana Independencia II </v>
          </cell>
          <cell r="C780" t="str">
            <v>DISTRITO NACIONAL</v>
          </cell>
        </row>
        <row r="781">
          <cell r="A781">
            <v>956</v>
          </cell>
          <cell r="B781" t="str">
            <v xml:space="preserve">ATM Autoservicio El Jaya (SFM) </v>
          </cell>
          <cell r="C781" t="str">
            <v>NORTE</v>
          </cell>
        </row>
        <row r="782">
          <cell r="A782">
            <v>957</v>
          </cell>
          <cell r="B782" t="str">
            <v xml:space="preserve">ATM Oficina Venezuela </v>
          </cell>
          <cell r="C782" t="str">
            <v>DISTRITO NACIONAL</v>
          </cell>
        </row>
        <row r="783">
          <cell r="A783">
            <v>958</v>
          </cell>
          <cell r="B783" t="str">
            <v xml:space="preserve">ATM Olé Aut. San Isidro </v>
          </cell>
          <cell r="C783" t="str">
            <v>DISTRITO NACIONAL</v>
          </cell>
        </row>
        <row r="784">
          <cell r="A784">
            <v>959</v>
          </cell>
          <cell r="B784" t="str">
            <v>ATM Estación Next Bavaro</v>
          </cell>
          <cell r="C784" t="str">
            <v>ESTE</v>
          </cell>
        </row>
        <row r="785">
          <cell r="A785">
            <v>960</v>
          </cell>
          <cell r="B785" t="str">
            <v xml:space="preserve">ATM Oficina Villa Ofelia I (San Juan) </v>
          </cell>
          <cell r="C785" t="str">
            <v>SUR</v>
          </cell>
        </row>
        <row r="786">
          <cell r="A786">
            <v>961</v>
          </cell>
          <cell r="B786" t="str">
            <v xml:space="preserve">ATM Listín Diario </v>
          </cell>
          <cell r="C786" t="str">
            <v>DISTRITO NACIONAL</v>
          </cell>
        </row>
        <row r="787">
          <cell r="A787">
            <v>962</v>
          </cell>
          <cell r="B787" t="str">
            <v xml:space="preserve">ATM Oficina Villa Ofelia II (San Juan) </v>
          </cell>
          <cell r="C787" t="str">
            <v>SUR</v>
          </cell>
        </row>
        <row r="788">
          <cell r="A788">
            <v>963</v>
          </cell>
          <cell r="B788" t="str">
            <v xml:space="preserve">ATM Multiplaza La Romana </v>
          </cell>
          <cell r="C788" t="str">
            <v>ESTE</v>
          </cell>
        </row>
        <row r="789">
          <cell r="A789">
            <v>964</v>
          </cell>
          <cell r="B789" t="str">
            <v>ATM Hotel Sunscape (Norte)</v>
          </cell>
          <cell r="C789" t="str">
            <v>NORTE</v>
          </cell>
        </row>
        <row r="790">
          <cell r="A790">
            <v>965</v>
          </cell>
          <cell r="B790" t="str">
            <v xml:space="preserve">ATM S/M La Fuente FUN (Santiago) </v>
          </cell>
          <cell r="C790" t="str">
            <v>NORTE</v>
          </cell>
        </row>
        <row r="791">
          <cell r="A791">
            <v>966</v>
          </cell>
          <cell r="B791" t="str">
            <v>ATM Centro Medico Real</v>
          </cell>
          <cell r="C791" t="str">
            <v>DISTRITO NACIONAL</v>
          </cell>
        </row>
        <row r="792">
          <cell r="A792">
            <v>967</v>
          </cell>
          <cell r="B792" t="str">
            <v xml:space="preserve">ATM UNP Hiper Olé Autopista Duarte </v>
          </cell>
          <cell r="C792" t="str">
            <v>DISTRITO NACIONAL</v>
          </cell>
        </row>
        <row r="793">
          <cell r="A793">
            <v>968</v>
          </cell>
          <cell r="B793" t="str">
            <v xml:space="preserve">ATM UNP Mercado Baní </v>
          </cell>
          <cell r="C793" t="str">
            <v>SUR</v>
          </cell>
        </row>
        <row r="794">
          <cell r="A794">
            <v>969</v>
          </cell>
          <cell r="B794" t="str">
            <v xml:space="preserve">ATM Oficina El Sol I (Santiago) </v>
          </cell>
          <cell r="C794" t="str">
            <v>NORTE</v>
          </cell>
        </row>
        <row r="795">
          <cell r="A795">
            <v>970</v>
          </cell>
          <cell r="B795" t="str">
            <v xml:space="preserve">ATM S/M Olé Haina </v>
          </cell>
          <cell r="C795" t="str">
            <v>DISTRITO NACIONAL</v>
          </cell>
        </row>
        <row r="796">
          <cell r="A796">
            <v>971</v>
          </cell>
          <cell r="B796" t="str">
            <v xml:space="preserve">ATM Club Banreservas I </v>
          </cell>
          <cell r="C796" t="str">
            <v>DISTRITO NACIONAL</v>
          </cell>
        </row>
        <row r="797">
          <cell r="A797">
            <v>972</v>
          </cell>
          <cell r="B797" t="str">
            <v>ATM Banco Bandex I (Antiguo BNV I)</v>
          </cell>
          <cell r="C797" t="str">
            <v>DISTRITO NACIONAL</v>
          </cell>
        </row>
        <row r="798">
          <cell r="A798">
            <v>973</v>
          </cell>
          <cell r="B798" t="str">
            <v xml:space="preserve">ATM Oficina Sabana de la Mar </v>
          </cell>
          <cell r="C798" t="str">
            <v>DISTRITO NACIONAL</v>
          </cell>
        </row>
        <row r="799">
          <cell r="A799">
            <v>974</v>
          </cell>
          <cell r="B799" t="str">
            <v xml:space="preserve">ATM S/M Nacional Ave. Lope de Vega </v>
          </cell>
          <cell r="C799" t="str">
            <v>DISTRITO NACIONAL</v>
          </cell>
        </row>
        <row r="800">
          <cell r="A800">
            <v>976</v>
          </cell>
          <cell r="B800" t="str">
            <v xml:space="preserve">ATM Oficina Diamond Plaza I </v>
          </cell>
          <cell r="C800" t="str">
            <v>DISTRITO NACIONAL</v>
          </cell>
        </row>
        <row r="801">
          <cell r="A801">
            <v>977</v>
          </cell>
          <cell r="B801" t="str">
            <v>ATM Oficina Goico Castro</v>
          </cell>
          <cell r="C801" t="str">
            <v>DISTRITO NACIONAL</v>
          </cell>
        </row>
        <row r="802">
          <cell r="A802">
            <v>978</v>
          </cell>
          <cell r="B802" t="str">
            <v xml:space="preserve">ATM Restaurante Jalao </v>
          </cell>
          <cell r="C802" t="str">
            <v>DISTRITO NACIONAL</v>
          </cell>
        </row>
        <row r="803">
          <cell r="A803">
            <v>979</v>
          </cell>
          <cell r="B803" t="str">
            <v xml:space="preserve">ATM Oficina Luperón I </v>
          </cell>
          <cell r="C803" t="str">
            <v>DISTRITO NACIONAL</v>
          </cell>
        </row>
        <row r="804">
          <cell r="A804">
            <v>980</v>
          </cell>
          <cell r="B804" t="str">
            <v xml:space="preserve">ATM Oficina Bella Vista Mall II </v>
          </cell>
          <cell r="C804" t="str">
            <v>DISTRITO NACIONAL</v>
          </cell>
        </row>
        <row r="805">
          <cell r="A805">
            <v>981</v>
          </cell>
          <cell r="B805" t="str">
            <v xml:space="preserve">ATM Edificio 911 </v>
          </cell>
          <cell r="C805" t="str">
            <v>DISTRITO NACIONAL</v>
          </cell>
        </row>
        <row r="806">
          <cell r="A806">
            <v>982</v>
          </cell>
          <cell r="B806" t="str">
            <v xml:space="preserve">ATM Estación Texaco Grupo Las Canas </v>
          </cell>
          <cell r="C806" t="str">
            <v>DISTRITO NACIONAL</v>
          </cell>
        </row>
        <row r="807">
          <cell r="A807">
            <v>983</v>
          </cell>
          <cell r="B807" t="str">
            <v xml:space="preserve">ATM Bravo República de Colombia </v>
          </cell>
          <cell r="C807" t="str">
            <v>DISTRITO NACIONAL</v>
          </cell>
        </row>
        <row r="808">
          <cell r="A808">
            <v>984</v>
          </cell>
          <cell r="B808" t="str">
            <v xml:space="preserve">ATM Oficina Neiba II </v>
          </cell>
          <cell r="C808" t="str">
            <v>SUR</v>
          </cell>
        </row>
        <row r="809">
          <cell r="A809">
            <v>985</v>
          </cell>
          <cell r="B809" t="str">
            <v xml:space="preserve">ATM Oficina Dajabón II </v>
          </cell>
          <cell r="C809" t="str">
            <v>NORTE</v>
          </cell>
        </row>
        <row r="810">
          <cell r="A810">
            <v>986</v>
          </cell>
          <cell r="B810" t="str">
            <v xml:space="preserve">ATM S/M Jumbo (La Vega) </v>
          </cell>
          <cell r="C810" t="str">
            <v>NORTE</v>
          </cell>
        </row>
        <row r="811">
          <cell r="A811">
            <v>987</v>
          </cell>
          <cell r="B811" t="str">
            <v xml:space="preserve">ATM S/M Jumbo (Moca) </v>
          </cell>
          <cell r="C811" t="str">
            <v>NORTE</v>
          </cell>
        </row>
        <row r="812">
          <cell r="A812">
            <v>988</v>
          </cell>
          <cell r="B812" t="str">
            <v xml:space="preserve">ATM Estación Sigma 27 de Febrero </v>
          </cell>
          <cell r="C812" t="str">
            <v>DISTRITO NACIONAL</v>
          </cell>
        </row>
        <row r="813">
          <cell r="A813">
            <v>989</v>
          </cell>
          <cell r="B813" t="str">
            <v xml:space="preserve">ATM Ministerio de Deportes </v>
          </cell>
          <cell r="C813" t="str">
            <v>DISTRITO NACIONAL</v>
          </cell>
        </row>
        <row r="814">
          <cell r="A814">
            <v>990</v>
          </cell>
          <cell r="B814" t="str">
            <v xml:space="preserve">ATM Autoservicio Bonao II </v>
          </cell>
          <cell r="C814" t="str">
            <v>NORTE</v>
          </cell>
        </row>
        <row r="815">
          <cell r="A815">
            <v>991</v>
          </cell>
          <cell r="B815" t="str">
            <v xml:space="preserve">ATM UNP Las Matas de Santa Cruz </v>
          </cell>
          <cell r="C815" t="str">
            <v>NORTE</v>
          </cell>
        </row>
        <row r="816">
          <cell r="A816">
            <v>993</v>
          </cell>
          <cell r="B816" t="str">
            <v xml:space="preserve">ATM Centro Medico Integral II </v>
          </cell>
          <cell r="C816" t="str">
            <v>DISTRITO NACIONAL</v>
          </cell>
        </row>
        <row r="817">
          <cell r="A817">
            <v>994</v>
          </cell>
          <cell r="B817" t="str">
            <v>ATM Telemicro</v>
          </cell>
          <cell r="C817" t="str">
            <v>DISTRITO NACIONAL</v>
          </cell>
        </row>
        <row r="818">
          <cell r="A818">
            <v>995</v>
          </cell>
          <cell r="B818" t="str">
            <v xml:space="preserve">ATM Oficina San Cristobal III (Lobby) </v>
          </cell>
          <cell r="C818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abSelected="1" topLeftCell="A29" zoomScale="91" zoomScaleNormal="91" workbookViewId="0">
      <selection activeCell="F32" sqref="F32"/>
    </sheetView>
  </sheetViews>
  <sheetFormatPr baseColWidth="10" defaultColWidth="52.6640625" defaultRowHeight="14.4" x14ac:dyDescent="0.3"/>
  <cols>
    <col min="1" max="1" width="29.33203125" customWidth="1"/>
    <col min="2" max="2" width="17.109375" style="8" bestFit="1" customWidth="1"/>
    <col min="3" max="3" width="51.33203125" bestFit="1" customWidth="1"/>
    <col min="4" max="4" width="38.33203125" bestFit="1" customWidth="1"/>
    <col min="5" max="5" width="19.109375" customWidth="1"/>
  </cols>
  <sheetData>
    <row r="1" spans="1:5" ht="23.4" x14ac:dyDescent="0.3">
      <c r="A1" s="37" t="s">
        <v>1</v>
      </c>
      <c r="B1" s="38"/>
      <c r="C1" s="38"/>
      <c r="D1" s="38"/>
      <c r="E1" s="39"/>
    </row>
    <row r="2" spans="1:5" ht="26.4" x14ac:dyDescent="0.3">
      <c r="A2" s="40" t="s">
        <v>0</v>
      </c>
      <c r="B2" s="41"/>
      <c r="C2" s="41"/>
      <c r="D2" s="41"/>
      <c r="E2" s="42"/>
    </row>
    <row r="3" spans="1:5" ht="17.399999999999999" x14ac:dyDescent="0.3">
      <c r="B3" s="1"/>
      <c r="C3" s="1"/>
      <c r="D3" s="1"/>
      <c r="E3" s="16"/>
    </row>
    <row r="4" spans="1:5" ht="18" thickBot="1" x14ac:dyDescent="0.35">
      <c r="A4" s="13" t="s">
        <v>2</v>
      </c>
      <c r="B4" s="15">
        <v>44260.25</v>
      </c>
      <c r="C4" s="1"/>
      <c r="D4" s="1"/>
      <c r="E4" s="17"/>
    </row>
    <row r="5" spans="1:5" ht="18" thickBot="1" x14ac:dyDescent="0.35">
      <c r="A5" s="13" t="s">
        <v>3</v>
      </c>
      <c r="B5" s="15">
        <v>44260.708333333336</v>
      </c>
      <c r="C5" s="14"/>
      <c r="D5" s="1"/>
      <c r="E5" s="17"/>
    </row>
    <row r="6" spans="1:5" ht="17.399999999999999" x14ac:dyDescent="0.3">
      <c r="B6" s="1"/>
      <c r="C6" s="1"/>
      <c r="D6" s="1"/>
      <c r="E6" s="19"/>
    </row>
    <row r="7" spans="1:5" ht="17.399999999999999" x14ac:dyDescent="0.3">
      <c r="A7" s="43" t="s">
        <v>4</v>
      </c>
      <c r="B7" s="44"/>
      <c r="C7" s="44"/>
      <c r="D7" s="44"/>
      <c r="E7" s="45"/>
    </row>
    <row r="8" spans="1:5" ht="18" customHeight="1" x14ac:dyDescent="0.3">
      <c r="A8" s="2" t="s">
        <v>5</v>
      </c>
      <c r="B8" s="2" t="s">
        <v>6</v>
      </c>
      <c r="C8" s="3" t="s">
        <v>7</v>
      </c>
      <c r="D8" s="18" t="s">
        <v>8</v>
      </c>
      <c r="E8" s="18" t="s">
        <v>9</v>
      </c>
    </row>
    <row r="9" spans="1:5" ht="17.399999999999999" x14ac:dyDescent="0.3">
      <c r="A9" s="9" t="str">
        <f>VLOOKUP(B9,'[1]LISTADO ATM'!$A$2:$C$818,3,0)</f>
        <v>ESTE</v>
      </c>
      <c r="B9" s="4">
        <v>366</v>
      </c>
      <c r="C9" s="26" t="str">
        <f>VLOOKUP(B9,'[1]LISTADO ATM'!$A$2:$B$817,2,0)</f>
        <v>ATM Oficina Boulevard (Higuey) II</v>
      </c>
      <c r="D9" s="23" t="s">
        <v>17</v>
      </c>
      <c r="E9" s="25">
        <v>335812181</v>
      </c>
    </row>
    <row r="10" spans="1:5" ht="17.399999999999999" x14ac:dyDescent="0.3">
      <c r="A10" s="9" t="str">
        <f>VLOOKUP(B10,'[1]LISTADO ATM'!$A$2:$C$818,3,0)</f>
        <v>DISTRITO NACIONAL</v>
      </c>
      <c r="B10" s="4">
        <v>443</v>
      </c>
      <c r="C10" s="26" t="str">
        <f>VLOOKUP(B10,'[1]LISTADO ATM'!$A$2:$B$817,2,0)</f>
        <v xml:space="preserve">ATM Edificio San Rafael </v>
      </c>
      <c r="D10" s="23" t="s">
        <v>17</v>
      </c>
      <c r="E10" s="24">
        <v>335810848</v>
      </c>
    </row>
    <row r="11" spans="1:5" ht="17.399999999999999" x14ac:dyDescent="0.3">
      <c r="A11" s="9" t="str">
        <f>VLOOKUP(B11,'[1]LISTADO ATM'!$A$2:$C$818,3,0)</f>
        <v>ESTE</v>
      </c>
      <c r="B11" s="4">
        <v>660</v>
      </c>
      <c r="C11" s="26" t="str">
        <f>VLOOKUP(B11,'[1]LISTADO ATM'!$A$2:$B$817,2,0)</f>
        <v>ATM Oficina Romana Norte II</v>
      </c>
      <c r="D11" s="23" t="s">
        <v>17</v>
      </c>
      <c r="E11" s="24">
        <v>335811649</v>
      </c>
    </row>
    <row r="12" spans="1:5" ht="17.399999999999999" x14ac:dyDescent="0.3">
      <c r="A12" s="9" t="str">
        <f>VLOOKUP(B12,'[1]LISTADO ATM'!$A$2:$C$818,3,0)</f>
        <v>DISTRITO NACIONAL</v>
      </c>
      <c r="B12" s="4">
        <v>312</v>
      </c>
      <c r="C12" s="26" t="str">
        <f>VLOOKUP(B12,'[1]LISTADO ATM'!$A$2:$B$817,2,0)</f>
        <v xml:space="preserve">ATM Oficina Tiradentes II (Naco) </v>
      </c>
      <c r="D12" s="23" t="s">
        <v>17</v>
      </c>
      <c r="E12" s="24">
        <v>335811610</v>
      </c>
    </row>
    <row r="13" spans="1:5" ht="17.399999999999999" x14ac:dyDescent="0.3">
      <c r="A13" s="9" t="str">
        <f>VLOOKUP(B13,'[1]LISTADO ATM'!$A$2:$C$818,3,0)</f>
        <v>DISTRITO NACIONAL</v>
      </c>
      <c r="B13" s="4">
        <v>516</v>
      </c>
      <c r="C13" s="26" t="str">
        <f>VLOOKUP(B13,'[1]LISTADO ATM'!$A$2:$B$817,2,0)</f>
        <v xml:space="preserve">ATM Oficina Gascue </v>
      </c>
      <c r="D13" s="23" t="s">
        <v>17</v>
      </c>
      <c r="E13" s="24">
        <v>335812061</v>
      </c>
    </row>
    <row r="14" spans="1:5" ht="17.399999999999999" x14ac:dyDescent="0.3">
      <c r="A14" s="9" t="str">
        <f>VLOOKUP(B14,'[1]LISTADO ATM'!$A$2:$C$818,3,0)</f>
        <v>DISTRITO NACIONAL</v>
      </c>
      <c r="B14" s="4">
        <v>958</v>
      </c>
      <c r="C14" s="26" t="str">
        <f>VLOOKUP(B14,'[1]LISTADO ATM'!$A$2:$B$817,2,0)</f>
        <v xml:space="preserve">ATM Olé Aut. San Isidro </v>
      </c>
      <c r="D14" s="23" t="s">
        <v>17</v>
      </c>
      <c r="E14" s="24">
        <v>335812065</v>
      </c>
    </row>
    <row r="15" spans="1:5" ht="17.399999999999999" x14ac:dyDescent="0.3">
      <c r="A15" s="9" t="str">
        <f>VLOOKUP(B15,'[1]LISTADO ATM'!$A$2:$C$818,3,0)</f>
        <v>NORTE</v>
      </c>
      <c r="B15" s="4">
        <v>119</v>
      </c>
      <c r="C15" s="26" t="str">
        <f>VLOOKUP(B15,'[1]LISTADO ATM'!$A$2:$B$817,2,0)</f>
        <v>ATM Oficina La Barranquita</v>
      </c>
      <c r="D15" s="23" t="s">
        <v>17</v>
      </c>
      <c r="E15" s="24">
        <v>335812066</v>
      </c>
    </row>
    <row r="16" spans="1:5" ht="17.399999999999999" x14ac:dyDescent="0.3">
      <c r="A16" s="9" t="str">
        <f>VLOOKUP(B16,'[1]LISTADO ATM'!$A$2:$C$818,3,0)</f>
        <v>NORTE</v>
      </c>
      <c r="B16" s="4">
        <v>687</v>
      </c>
      <c r="C16" s="26" t="str">
        <f>VLOOKUP(B16,'[1]LISTADO ATM'!$A$2:$B$817,2,0)</f>
        <v>ATM Oficina Monterrico II</v>
      </c>
      <c r="D16" s="23" t="s">
        <v>17</v>
      </c>
      <c r="E16" s="24">
        <v>335812110</v>
      </c>
    </row>
    <row r="17" spans="1:5" ht="17.399999999999999" x14ac:dyDescent="0.3">
      <c r="A17" s="9" t="str">
        <f>VLOOKUP(B17,'[1]LISTADO ATM'!$A$2:$C$818,3,0)</f>
        <v>NORTE</v>
      </c>
      <c r="B17" s="4">
        <v>304</v>
      </c>
      <c r="C17" s="26" t="str">
        <f>VLOOKUP(B17,'[1]LISTADO ATM'!$A$2:$B$817,2,0)</f>
        <v xml:space="preserve">ATM Multicentro La Sirena Estrella Sadhala </v>
      </c>
      <c r="D17" s="23" t="s">
        <v>17</v>
      </c>
      <c r="E17" s="24">
        <v>335812112</v>
      </c>
    </row>
    <row r="18" spans="1:5" ht="17.399999999999999" x14ac:dyDescent="0.3">
      <c r="A18" s="9" t="str">
        <f>VLOOKUP(B18,'[1]LISTADO ATM'!$A$2:$C$818,3,0)</f>
        <v>DISTRITO NACIONAL</v>
      </c>
      <c r="B18" s="4">
        <v>325</v>
      </c>
      <c r="C18" s="26" t="str">
        <f>VLOOKUP(B18,'[1]LISTADO ATM'!$A$2:$B$817,2,0)</f>
        <v>ATM Casa Edwin</v>
      </c>
      <c r="D18" s="23" t="s">
        <v>17</v>
      </c>
      <c r="E18" s="24">
        <v>335812120</v>
      </c>
    </row>
    <row r="19" spans="1:5" ht="17.399999999999999" x14ac:dyDescent="0.3">
      <c r="A19" s="9" t="str">
        <f>VLOOKUP(B19,'[1]LISTADO ATM'!$A$2:$C$818,3,0)</f>
        <v>DISTRITO NACIONAL</v>
      </c>
      <c r="B19" s="4">
        <v>755</v>
      </c>
      <c r="C19" s="26" t="str">
        <f>VLOOKUP(B19,'[1]LISTADO ATM'!$A$2:$B$817,2,0)</f>
        <v xml:space="preserve">ATM Oficina Galería del Este (Plaza) </v>
      </c>
      <c r="D19" s="23" t="s">
        <v>17</v>
      </c>
      <c r="E19" s="24">
        <v>335812198</v>
      </c>
    </row>
    <row r="20" spans="1:5" ht="17.399999999999999" x14ac:dyDescent="0.3">
      <c r="A20" s="9" t="str">
        <f>VLOOKUP(B20,'[1]LISTADO ATM'!$A$2:$C$818,3,0)</f>
        <v>ESTE</v>
      </c>
      <c r="B20" s="4">
        <v>824</v>
      </c>
      <c r="C20" s="26" t="str">
        <f>VLOOKUP(B20,'[1]LISTADO ATM'!$A$2:$B$817,2,0)</f>
        <v xml:space="preserve">ATM Multiplaza (Higuey) </v>
      </c>
      <c r="D20" s="23" t="s">
        <v>17</v>
      </c>
      <c r="E20" s="24">
        <v>335812788</v>
      </c>
    </row>
    <row r="21" spans="1:5" ht="17.399999999999999" x14ac:dyDescent="0.3">
      <c r="A21" s="9" t="str">
        <f>VLOOKUP(B21,'[1]LISTADO ATM'!$A$2:$C$818,3,0)</f>
        <v>DISTRITO NACIONAL</v>
      </c>
      <c r="B21" s="4">
        <v>32</v>
      </c>
      <c r="C21" s="26" t="str">
        <f>VLOOKUP(B21,'[1]LISTADO ATM'!$A$2:$B$817,2,0)</f>
        <v xml:space="preserve">ATM Oficina San Martín II </v>
      </c>
      <c r="D21" s="23" t="s">
        <v>17</v>
      </c>
      <c r="E21" s="24">
        <v>335812790</v>
      </c>
    </row>
    <row r="22" spans="1:5" ht="17.399999999999999" x14ac:dyDescent="0.3">
      <c r="A22" s="9" t="str">
        <f>VLOOKUP(B22,'[1]LISTADO ATM'!$A$2:$C$818,3,0)</f>
        <v>NORTE</v>
      </c>
      <c r="B22" s="4">
        <v>396</v>
      </c>
      <c r="C22" s="26" t="str">
        <f>VLOOKUP(B22,'[1]LISTADO ATM'!$A$2:$B$817,2,0)</f>
        <v xml:space="preserve">ATM Oficina Plaza Ulloa (La Fuente) </v>
      </c>
      <c r="D22" s="23" t="s">
        <v>17</v>
      </c>
      <c r="E22" s="28">
        <v>335812792</v>
      </c>
    </row>
    <row r="23" spans="1:5" ht="17.399999999999999" x14ac:dyDescent="0.3">
      <c r="A23" s="9" t="str">
        <f>VLOOKUP(B23,'[1]LISTADO ATM'!$A$2:$C$818,3,0)</f>
        <v>DISTRITO NACIONAL</v>
      </c>
      <c r="B23" s="4">
        <v>938</v>
      </c>
      <c r="C23" s="26" t="str">
        <f>VLOOKUP(B23,'[1]LISTADO ATM'!$A$2:$B$817,2,0)</f>
        <v xml:space="preserve">ATM Autobanco Oficina Filadelfia Plaza </v>
      </c>
      <c r="D23" s="23" t="s">
        <v>17</v>
      </c>
      <c r="E23" s="25">
        <v>335810547</v>
      </c>
    </row>
    <row r="24" spans="1:5" ht="17.399999999999999" x14ac:dyDescent="0.3">
      <c r="A24" s="9" t="str">
        <f>VLOOKUP(B24,'[1]LISTADO ATM'!$A$2:$C$818,3,0)</f>
        <v>DISTRITO NACIONAL</v>
      </c>
      <c r="B24" s="4">
        <v>406</v>
      </c>
      <c r="C24" s="26" t="str">
        <f>VLOOKUP(B24,'[1]LISTADO ATM'!$A$2:$B$817,2,0)</f>
        <v xml:space="preserve">ATM UNP Plaza Lama Máximo Gómez </v>
      </c>
      <c r="D24" s="23" t="s">
        <v>17</v>
      </c>
      <c r="E24" s="25">
        <v>335812083</v>
      </c>
    </row>
    <row r="25" spans="1:5" ht="17.399999999999999" x14ac:dyDescent="0.3">
      <c r="A25" s="9" t="str">
        <f>VLOOKUP(B25,'[1]LISTADO ATM'!$A$2:$C$818,3,0)</f>
        <v>DISTRITO NACIONAL</v>
      </c>
      <c r="B25" s="4">
        <v>971</v>
      </c>
      <c r="C25" s="26" t="str">
        <f>VLOOKUP(B25,'[1]LISTADO ATM'!$A$2:$B$817,2,0)</f>
        <v xml:space="preserve">ATM Club Banreservas I </v>
      </c>
      <c r="D25" s="23" t="s">
        <v>17</v>
      </c>
      <c r="E25" s="25">
        <v>335812141</v>
      </c>
    </row>
    <row r="26" spans="1:5" ht="17.399999999999999" x14ac:dyDescent="0.3">
      <c r="A26" s="9" t="str">
        <f>VLOOKUP(B26,'[1]LISTADO ATM'!$A$2:$C$818,3,0)</f>
        <v>ESTE</v>
      </c>
      <c r="B26" s="4">
        <v>480</v>
      </c>
      <c r="C26" s="26" t="str">
        <f>VLOOKUP(B26,'[1]LISTADO ATM'!$A$2:$B$817,2,0)</f>
        <v>ATM UNP Farmaconal Higuey</v>
      </c>
      <c r="D26" s="23" t="s">
        <v>17</v>
      </c>
      <c r="E26" s="25">
        <v>335812142</v>
      </c>
    </row>
    <row r="27" spans="1:5" ht="17.399999999999999" x14ac:dyDescent="0.3">
      <c r="A27" s="9" t="str">
        <f>VLOOKUP(B27,'[1]LISTADO ATM'!$A$2:$C$818,3,0)</f>
        <v>SUR</v>
      </c>
      <c r="B27" s="4">
        <v>984</v>
      </c>
      <c r="C27" s="4" t="str">
        <f>VLOOKUP(B27,'[1]LISTADO ATM'!$A$2:$B$817,2,0)</f>
        <v xml:space="preserve">ATM Oficina Neiba II </v>
      </c>
      <c r="D27" s="23" t="s">
        <v>17</v>
      </c>
      <c r="E27" s="24">
        <v>335811613</v>
      </c>
    </row>
    <row r="28" spans="1:5" ht="17.399999999999999" x14ac:dyDescent="0.3">
      <c r="A28" s="9" t="str">
        <f>VLOOKUP(B28,'[1]LISTADO ATM'!$A$2:$C$818,3,0)</f>
        <v>SUR</v>
      </c>
      <c r="B28" s="4">
        <v>48</v>
      </c>
      <c r="C28" s="4" t="str">
        <f>VLOOKUP(B28,'[1]LISTADO ATM'!$A$2:$B$817,2,0)</f>
        <v xml:space="preserve">ATM Autoservicio Neiba I </v>
      </c>
      <c r="D28" s="23" t="s">
        <v>17</v>
      </c>
      <c r="E28" s="24">
        <v>335812784</v>
      </c>
    </row>
    <row r="29" spans="1:5" ht="17.399999999999999" x14ac:dyDescent="0.3">
      <c r="A29" s="9" t="str">
        <f>VLOOKUP(B29,'[1]LISTADO ATM'!$A$2:$C$818,3,0)</f>
        <v>NORTE</v>
      </c>
      <c r="B29" s="4">
        <v>985</v>
      </c>
      <c r="C29" s="4" t="str">
        <f>VLOOKUP(B29,'[1]LISTADO ATM'!$A$2:$B$817,2,0)</f>
        <v xml:space="preserve">ATM Oficina Dajabón II </v>
      </c>
      <c r="D29" s="23" t="s">
        <v>17</v>
      </c>
      <c r="E29" s="24">
        <v>335812793</v>
      </c>
    </row>
    <row r="30" spans="1:5" ht="18" customHeight="1" x14ac:dyDescent="0.3">
      <c r="A30" s="9" t="str">
        <f>VLOOKUP(B30,'[1]LISTADO ATM'!$A$2:$C$818,3,0)</f>
        <v>DISTRITO NACIONAL</v>
      </c>
      <c r="B30" s="4">
        <v>183</v>
      </c>
      <c r="C30" s="4" t="str">
        <f>VLOOKUP(B30,'[1]LISTADO ATM'!$A$2:$B$817,2,0)</f>
        <v>ATM Estación Nativa Km. 22 Aut. Duarte.</v>
      </c>
      <c r="D30" s="23" t="s">
        <v>17</v>
      </c>
      <c r="E30" s="24">
        <v>335812939</v>
      </c>
    </row>
    <row r="31" spans="1:5" ht="17.399999999999999" x14ac:dyDescent="0.3">
      <c r="A31" s="9" t="str">
        <f>VLOOKUP(B31,'[1]LISTADO ATM'!$A$2:$C$818,3,0)</f>
        <v>DISTRITO NACIONAL</v>
      </c>
      <c r="B31" s="4">
        <v>738</v>
      </c>
      <c r="C31" s="4" t="str">
        <f>VLOOKUP(B31,'[1]LISTADO ATM'!$A$2:$B$817,2,0)</f>
        <v xml:space="preserve">ATM Zona Franca Los Alcarrizos </v>
      </c>
      <c r="D31" s="23" t="s">
        <v>17</v>
      </c>
      <c r="E31" s="24">
        <v>335812944</v>
      </c>
    </row>
    <row r="32" spans="1:5" ht="17.399999999999999" x14ac:dyDescent="0.3">
      <c r="A32" s="9" t="str">
        <f>VLOOKUP(B32,'[1]LISTADO ATM'!$A$2:$C$818,3,0)</f>
        <v>NORTE</v>
      </c>
      <c r="B32" s="4">
        <v>151</v>
      </c>
      <c r="C32" s="4" t="str">
        <f>VLOOKUP(B32,'[1]LISTADO ATM'!$A$2:$B$817,2,0)</f>
        <v xml:space="preserve">ATM Oficina Nagua </v>
      </c>
      <c r="D32" s="23" t="s">
        <v>17</v>
      </c>
      <c r="E32" s="28">
        <v>335812958</v>
      </c>
    </row>
    <row r="33" spans="1:5" ht="17.399999999999999" x14ac:dyDescent="0.3">
      <c r="A33" s="9" t="str">
        <f>VLOOKUP(B33,'[1]LISTADO ATM'!$A$2:$C$818,3,0)</f>
        <v>NORTE</v>
      </c>
      <c r="B33" s="4">
        <v>746</v>
      </c>
      <c r="C33" s="4" t="str">
        <f>VLOOKUP(B33,'[1]LISTADO ATM'!$A$2:$B$817,2,0)</f>
        <v xml:space="preserve">ATM Oficina Las Terrenas </v>
      </c>
      <c r="D33" s="23" t="s">
        <v>17</v>
      </c>
      <c r="E33" s="25">
        <v>335813118</v>
      </c>
    </row>
    <row r="34" spans="1:5" ht="18" thickBot="1" x14ac:dyDescent="0.35">
      <c r="A34" s="6" t="s">
        <v>11</v>
      </c>
      <c r="B34" s="11">
        <f>COUNT(B9:B33)</f>
        <v>25</v>
      </c>
      <c r="C34" s="29"/>
      <c r="D34" s="33"/>
      <c r="E34" s="30"/>
    </row>
    <row r="35" spans="1:5" ht="15" thickBot="1" x14ac:dyDescent="0.35">
      <c r="E35" s="8"/>
    </row>
    <row r="36" spans="1:5" ht="18" thickBot="1" x14ac:dyDescent="0.35">
      <c r="A36" s="34" t="s">
        <v>15</v>
      </c>
      <c r="B36" s="35"/>
      <c r="C36" s="35"/>
      <c r="D36" s="35"/>
      <c r="E36" s="36"/>
    </row>
    <row r="37" spans="1:5" ht="23.4" customHeight="1" x14ac:dyDescent="0.3">
      <c r="A37" s="2" t="s">
        <v>5</v>
      </c>
      <c r="B37" s="2" t="s">
        <v>6</v>
      </c>
      <c r="C37" s="3" t="s">
        <v>7</v>
      </c>
      <c r="D37" s="3" t="s">
        <v>8</v>
      </c>
      <c r="E37" s="3" t="s">
        <v>9</v>
      </c>
    </row>
    <row r="38" spans="1:5" ht="17.399999999999999" x14ac:dyDescent="0.3">
      <c r="A38" s="9" t="str">
        <f>VLOOKUP(B38,'[1]LISTADO ATM'!$A$2:$C$818,3,0)</f>
        <v>DISTRITO NACIONAL</v>
      </c>
      <c r="B38" s="4">
        <v>570</v>
      </c>
      <c r="C38" s="4" t="str">
        <f>VLOOKUP(B38,'[1]LISTADO ATM'!$A$2:$B$817,2,0)</f>
        <v xml:space="preserve">ATM S/M Liverpool Villa Mella </v>
      </c>
      <c r="D38" s="21" t="s">
        <v>10</v>
      </c>
      <c r="E38" s="24">
        <v>335812787</v>
      </c>
    </row>
    <row r="39" spans="1:5" ht="18" thickBot="1" x14ac:dyDescent="0.35">
      <c r="A39" s="10" t="s">
        <v>11</v>
      </c>
      <c r="B39" s="11">
        <f>COUNT(B38:B38)</f>
        <v>1</v>
      </c>
      <c r="C39" s="20"/>
      <c r="D39" s="20"/>
      <c r="E39" s="20"/>
    </row>
    <row r="40" spans="1:5" ht="15" thickBot="1" x14ac:dyDescent="0.35">
      <c r="E40" s="8"/>
    </row>
    <row r="41" spans="1:5" ht="18" thickBot="1" x14ac:dyDescent="0.35">
      <c r="A41" s="34" t="s">
        <v>16</v>
      </c>
      <c r="B41" s="35"/>
      <c r="C41" s="35"/>
      <c r="D41" s="35"/>
      <c r="E41" s="36"/>
    </row>
    <row r="42" spans="1:5" ht="20.399999999999999" customHeight="1" x14ac:dyDescent="0.3">
      <c r="A42" s="2" t="s">
        <v>5</v>
      </c>
      <c r="B42" s="2" t="s">
        <v>6</v>
      </c>
      <c r="C42" s="3" t="s">
        <v>7</v>
      </c>
      <c r="D42" s="3" t="s">
        <v>8</v>
      </c>
      <c r="E42" s="2" t="s">
        <v>9</v>
      </c>
    </row>
    <row r="43" spans="1:5" ht="17.399999999999999" x14ac:dyDescent="0.3">
      <c r="A43" s="9" t="str">
        <f>VLOOKUP(B43,'[1]LISTADO ATM'!$A$2:$C$818,3,0)</f>
        <v>DISTRITO NACIONAL</v>
      </c>
      <c r="B43" s="4">
        <v>976</v>
      </c>
      <c r="C43" s="4" t="str">
        <f>VLOOKUP(B43,'[1]LISTADO ATM'!$A$2:$B$817,2,0)</f>
        <v xml:space="preserve">ATM Oficina Diamond Plaza I </v>
      </c>
      <c r="D43" s="4" t="s">
        <v>14</v>
      </c>
      <c r="E43" s="25">
        <v>335811351</v>
      </c>
    </row>
    <row r="44" spans="1:5" ht="17.399999999999999" x14ac:dyDescent="0.3">
      <c r="A44" s="9" t="str">
        <f>VLOOKUP(B44,'[1]LISTADO ATM'!$A$2:$C$818,3,0)</f>
        <v>DISTRITO NACIONAL</v>
      </c>
      <c r="B44" s="4">
        <v>407</v>
      </c>
      <c r="C44" s="4" t="str">
        <f>VLOOKUP(B44,'[1]LISTADO ATM'!$A$2:$B$817,2,0)</f>
        <v xml:space="preserve">ATM Multicentro La Sirena Villa Mella </v>
      </c>
      <c r="D44" s="4" t="s">
        <v>14</v>
      </c>
      <c r="E44" s="25">
        <v>335811532</v>
      </c>
    </row>
    <row r="45" spans="1:5" ht="17.399999999999999" x14ac:dyDescent="0.3">
      <c r="A45" s="9" t="str">
        <f>VLOOKUP(B45,'[1]LISTADO ATM'!$A$2:$C$818,3,0)</f>
        <v>DISTRITO NACIONAL</v>
      </c>
      <c r="B45" s="4">
        <v>801</v>
      </c>
      <c r="C45" s="4" t="str">
        <f>VLOOKUP(B45,'[1]LISTADO ATM'!$A$2:$B$817,2,0)</f>
        <v xml:space="preserve">ATM Galería 360 Food Court </v>
      </c>
      <c r="D45" s="4" t="s">
        <v>14</v>
      </c>
      <c r="E45" s="25">
        <v>335812108</v>
      </c>
    </row>
    <row r="46" spans="1:5" ht="17.399999999999999" x14ac:dyDescent="0.3">
      <c r="A46" s="9" t="str">
        <f>VLOOKUP(B46,'[1]LISTADO ATM'!$A$2:$C$818,3,0)</f>
        <v>DISTRITO NACIONAL</v>
      </c>
      <c r="B46" s="4">
        <v>800</v>
      </c>
      <c r="C46" s="4" t="str">
        <f>VLOOKUP(B46,'[1]LISTADO ATM'!$A$2:$B$817,2,0)</f>
        <v xml:space="preserve">ATM Estación Next Dipsa Pedro Livio Cedeño </v>
      </c>
      <c r="D46" s="4" t="s">
        <v>14</v>
      </c>
      <c r="E46" s="25">
        <v>335812964</v>
      </c>
    </row>
    <row r="47" spans="1:5" ht="17.399999999999999" x14ac:dyDescent="0.3">
      <c r="A47" s="9" t="str">
        <f>VLOOKUP(B47,'[1]LISTADO ATM'!$A$2:$C$818,3,0)</f>
        <v>DISTRITO NACIONAL</v>
      </c>
      <c r="B47" s="4">
        <v>745</v>
      </c>
      <c r="C47" s="4" t="str">
        <f>VLOOKUP(B47,'[1]LISTADO ATM'!$A$2:$B$817,2,0)</f>
        <v xml:space="preserve">ATM Oficina Ave. Duarte </v>
      </c>
      <c r="D47" s="4" t="s">
        <v>14</v>
      </c>
      <c r="E47" s="25">
        <v>335813160</v>
      </c>
    </row>
    <row r="48" spans="1:5" ht="17.399999999999999" x14ac:dyDescent="0.3">
      <c r="A48" s="9" t="str">
        <f>VLOOKUP(B48,'[1]LISTADO ATM'!$A$2:$C$818,3,0)</f>
        <v>DISTRITO NACIONAL</v>
      </c>
      <c r="B48" s="4">
        <v>441</v>
      </c>
      <c r="C48" s="4" t="str">
        <f>VLOOKUP(B48,'[1]LISTADO ATM'!$A$2:$B$817,2,0)</f>
        <v>ATM Estacion de Servicio Romulo Betancour</v>
      </c>
      <c r="D48" s="4" t="s">
        <v>14</v>
      </c>
      <c r="E48" s="27">
        <v>335813322</v>
      </c>
    </row>
    <row r="49" spans="1:5" ht="18" thickBot="1" x14ac:dyDescent="0.35">
      <c r="A49" s="6" t="s">
        <v>11</v>
      </c>
      <c r="B49" s="11">
        <f>COUNT(B43:B48)</f>
        <v>6</v>
      </c>
      <c r="C49" s="20"/>
      <c r="D49" s="5"/>
      <c r="E49" s="22"/>
    </row>
    <row r="50" spans="1:5" ht="15" thickBot="1" x14ac:dyDescent="0.35">
      <c r="E50" s="8"/>
    </row>
    <row r="51" spans="1:5" ht="18" thickBot="1" x14ac:dyDescent="0.35">
      <c r="A51" s="46" t="s">
        <v>12</v>
      </c>
      <c r="B51" s="47"/>
      <c r="E51" s="8"/>
    </row>
    <row r="52" spans="1:5" ht="18" thickBot="1" x14ac:dyDescent="0.35">
      <c r="A52" s="48">
        <f>+B39+B49</f>
        <v>7</v>
      </c>
      <c r="B52" s="49"/>
      <c r="E52" s="8"/>
    </row>
    <row r="53" spans="1:5" ht="15" thickBot="1" x14ac:dyDescent="0.35">
      <c r="E53" s="8"/>
    </row>
    <row r="54" spans="1:5" ht="18" thickBot="1" x14ac:dyDescent="0.35">
      <c r="A54" s="34" t="s">
        <v>13</v>
      </c>
      <c r="B54" s="35"/>
      <c r="C54" s="35"/>
      <c r="D54" s="35"/>
      <c r="E54" s="36"/>
    </row>
    <row r="55" spans="1:5" ht="17.399999999999999" x14ac:dyDescent="0.3">
      <c r="A55" s="12" t="s">
        <v>5</v>
      </c>
      <c r="B55" s="12" t="s">
        <v>6</v>
      </c>
      <c r="C55" s="7" t="s">
        <v>7</v>
      </c>
      <c r="D55" s="50" t="s">
        <v>8</v>
      </c>
      <c r="E55" s="51"/>
    </row>
    <row r="56" spans="1:5" ht="17.399999999999999" x14ac:dyDescent="0.3">
      <c r="A56" s="4" t="str">
        <f>VLOOKUP(B56,'[1]LISTADO ATM'!$A$2:$C$818,3,0)</f>
        <v>DISTRITO NACIONAL</v>
      </c>
      <c r="B56" s="4">
        <v>355</v>
      </c>
      <c r="C56" s="9" t="str">
        <f>VLOOKUP(B56,'[1]LISTADO ATM'!$A$2:$B$817,2,0)</f>
        <v xml:space="preserve">ATM UNP Metro II </v>
      </c>
      <c r="D56" s="31" t="s">
        <v>18</v>
      </c>
      <c r="E56" s="32"/>
    </row>
    <row r="57" spans="1:5" ht="17.399999999999999" x14ac:dyDescent="0.3">
      <c r="A57" s="4" t="str">
        <f>VLOOKUP(B57,'[1]LISTADO ATM'!$A$2:$C$818,3,0)</f>
        <v>SUR</v>
      </c>
      <c r="B57" s="4">
        <v>182</v>
      </c>
      <c r="C57" s="9" t="str">
        <f>VLOOKUP(B57,'[1]LISTADO ATM'!$A$2:$B$817,2,0)</f>
        <v xml:space="preserve">ATM Barahona Comb </v>
      </c>
      <c r="D57" s="31" t="s">
        <v>19</v>
      </c>
      <c r="E57" s="32"/>
    </row>
    <row r="58" spans="1:5" ht="18" thickBot="1" x14ac:dyDescent="0.35">
      <c r="A58" s="6" t="s">
        <v>11</v>
      </c>
      <c r="B58" s="11">
        <f>COUNT(B56:B57)</f>
        <v>2</v>
      </c>
      <c r="C58" s="20"/>
      <c r="D58" s="29"/>
      <c r="E58" s="30"/>
    </row>
  </sheetData>
  <mergeCells count="13">
    <mergeCell ref="A1:E1"/>
    <mergeCell ref="A2:E2"/>
    <mergeCell ref="A7:E7"/>
    <mergeCell ref="A41:E41"/>
    <mergeCell ref="A51:B51"/>
    <mergeCell ref="D58:E58"/>
    <mergeCell ref="D56:E56"/>
    <mergeCell ref="D57:E57"/>
    <mergeCell ref="C34:E34"/>
    <mergeCell ref="A36:E36"/>
    <mergeCell ref="A52:B52"/>
    <mergeCell ref="A54:E54"/>
    <mergeCell ref="D55:E55"/>
  </mergeCells>
  <phoneticPr fontId="11" type="noConversion"/>
  <conditionalFormatting sqref="E23">
    <cfRule type="duplicateValues" dxfId="76" priority="234"/>
  </conditionalFormatting>
  <conditionalFormatting sqref="E23">
    <cfRule type="duplicateValues" dxfId="75" priority="232"/>
    <cfRule type="duplicateValues" dxfId="74" priority="233"/>
  </conditionalFormatting>
  <conditionalFormatting sqref="E58 E49:E55 E1:E7 E39:E42 E34:E36">
    <cfRule type="duplicateValues" dxfId="73" priority="231"/>
  </conditionalFormatting>
  <conditionalFormatting sqref="E58 E49:E55 E1:E7 E39:E42 E34:E36">
    <cfRule type="duplicateValues" dxfId="72" priority="229"/>
    <cfRule type="duplicateValues" dxfId="71" priority="230"/>
  </conditionalFormatting>
  <conditionalFormatting sqref="E43">
    <cfRule type="duplicateValues" dxfId="70" priority="207"/>
  </conditionalFormatting>
  <conditionalFormatting sqref="E43">
    <cfRule type="duplicateValues" dxfId="69" priority="205"/>
    <cfRule type="duplicateValues" dxfId="68" priority="206"/>
  </conditionalFormatting>
  <conditionalFormatting sqref="E10">
    <cfRule type="duplicateValues" dxfId="67" priority="198"/>
  </conditionalFormatting>
  <conditionalFormatting sqref="E10">
    <cfRule type="duplicateValues" dxfId="66" priority="196"/>
    <cfRule type="duplicateValues" dxfId="65" priority="197"/>
  </conditionalFormatting>
  <conditionalFormatting sqref="B4">
    <cfRule type="duplicateValues" dxfId="64" priority="115"/>
    <cfRule type="duplicateValues" dxfId="63" priority="116"/>
  </conditionalFormatting>
  <conditionalFormatting sqref="B4">
    <cfRule type="duplicateValues" dxfId="62" priority="114"/>
  </conditionalFormatting>
  <conditionalFormatting sqref="B5">
    <cfRule type="duplicateValues" dxfId="61" priority="112"/>
    <cfRule type="duplicateValues" dxfId="60" priority="113"/>
  </conditionalFormatting>
  <conditionalFormatting sqref="B5">
    <cfRule type="duplicateValues" dxfId="59" priority="111"/>
  </conditionalFormatting>
  <conditionalFormatting sqref="B5">
    <cfRule type="duplicateValues" dxfId="58" priority="109"/>
    <cfRule type="duplicateValues" dxfId="57" priority="110"/>
  </conditionalFormatting>
  <conditionalFormatting sqref="B5">
    <cfRule type="duplicateValues" dxfId="56" priority="107"/>
    <cfRule type="duplicateValues" dxfId="55" priority="108"/>
  </conditionalFormatting>
  <conditionalFormatting sqref="B5">
    <cfRule type="duplicateValues" dxfId="54" priority="106"/>
  </conditionalFormatting>
  <conditionalFormatting sqref="E9">
    <cfRule type="duplicateValues" dxfId="53" priority="29"/>
  </conditionalFormatting>
  <conditionalFormatting sqref="E9">
    <cfRule type="duplicateValues" dxfId="52" priority="30"/>
    <cfRule type="duplicateValues" dxfId="51" priority="31"/>
  </conditionalFormatting>
  <conditionalFormatting sqref="E58 E39:E45 E48:E55 E1:E7 E23:E27 E9:E18 E34:E36">
    <cfRule type="duplicateValues" dxfId="50" priority="734"/>
  </conditionalFormatting>
  <conditionalFormatting sqref="E27 E11:E18">
    <cfRule type="duplicateValues" dxfId="49" priority="742"/>
  </conditionalFormatting>
  <conditionalFormatting sqref="E27 E11:E18">
    <cfRule type="duplicateValues" dxfId="48" priority="746"/>
    <cfRule type="duplicateValues" dxfId="47" priority="747"/>
  </conditionalFormatting>
  <conditionalFormatting sqref="E30:E32">
    <cfRule type="duplicateValues" dxfId="46" priority="20"/>
  </conditionalFormatting>
  <conditionalFormatting sqref="E30:E32">
    <cfRule type="duplicateValues" dxfId="45" priority="21"/>
  </conditionalFormatting>
  <conditionalFormatting sqref="E30:E32">
    <cfRule type="duplicateValues" dxfId="44" priority="22"/>
    <cfRule type="duplicateValues" dxfId="43" priority="23"/>
  </conditionalFormatting>
  <conditionalFormatting sqref="E46">
    <cfRule type="duplicateValues" dxfId="42" priority="16"/>
  </conditionalFormatting>
  <conditionalFormatting sqref="E46">
    <cfRule type="duplicateValues" dxfId="41" priority="17"/>
    <cfRule type="duplicateValues" dxfId="40" priority="18"/>
  </conditionalFormatting>
  <conditionalFormatting sqref="E46">
    <cfRule type="duplicateValues" dxfId="39" priority="19"/>
  </conditionalFormatting>
  <conditionalFormatting sqref="E33">
    <cfRule type="duplicateValues" dxfId="38" priority="5"/>
  </conditionalFormatting>
  <conditionalFormatting sqref="E33">
    <cfRule type="duplicateValues" dxfId="37" priority="6"/>
    <cfRule type="duplicateValues" dxfId="36" priority="7"/>
  </conditionalFormatting>
  <conditionalFormatting sqref="E33">
    <cfRule type="duplicateValues" dxfId="35" priority="8"/>
  </conditionalFormatting>
  <conditionalFormatting sqref="E47">
    <cfRule type="duplicateValues" dxfId="34" priority="1"/>
  </conditionalFormatting>
  <conditionalFormatting sqref="E47">
    <cfRule type="duplicateValues" dxfId="33" priority="2"/>
    <cfRule type="duplicateValues" dxfId="32" priority="3"/>
  </conditionalFormatting>
  <conditionalFormatting sqref="E47">
    <cfRule type="duplicateValues" dxfId="31" priority="4"/>
  </conditionalFormatting>
  <conditionalFormatting sqref="B58 B1:B4 B6:B7 B43:B55 B38:B41 B9:B36">
    <cfRule type="duplicateValues" dxfId="30" priority="1357"/>
    <cfRule type="duplicateValues" dxfId="29" priority="1358"/>
  </conditionalFormatting>
  <conditionalFormatting sqref="B58 B1:B4 B6:B7 B43:B55 B38:B41 B9:B36">
    <cfRule type="duplicateValues" dxfId="28" priority="1373"/>
  </conditionalFormatting>
  <conditionalFormatting sqref="B58 B43:B55 B1:B4 B6:B7 B38:B41 B9:B36">
    <cfRule type="duplicateValues" dxfId="27" priority="1381"/>
    <cfRule type="duplicateValues" dxfId="26" priority="1382"/>
  </conditionalFormatting>
  <conditionalFormatting sqref="B58 B43:B55 B1:B4 B6:B7 B38:B41 B9:B36">
    <cfRule type="duplicateValues" dxfId="25" priority="1412"/>
  </conditionalFormatting>
  <conditionalFormatting sqref="B58 B1:B4 B6:B7 B38:B41 B43:B55 B9:B36">
    <cfRule type="duplicateValues" dxfId="24" priority="1420"/>
    <cfRule type="duplicateValues" dxfId="23" priority="1421"/>
  </conditionalFormatting>
  <conditionalFormatting sqref="B43:B1048576 B38:B41 B1:B7 B9:B36">
    <cfRule type="duplicateValues" dxfId="22" priority="1436"/>
  </conditionalFormatting>
  <conditionalFormatting sqref="E38 E28:E29 E19:E22">
    <cfRule type="duplicateValues" dxfId="21" priority="1456"/>
  </conditionalFormatting>
  <conditionalFormatting sqref="E48 E44:E45 E24:E26">
    <cfRule type="duplicateValues" dxfId="20" priority="1505"/>
  </conditionalFormatting>
  <conditionalFormatting sqref="E48 E44:E45 E24:E26">
    <cfRule type="duplicateValues" dxfId="19" priority="1508"/>
    <cfRule type="duplicateValues" dxfId="18" priority="1509"/>
  </conditionalFormatting>
  <conditionalFormatting sqref="B43:B48 B33">
    <cfRule type="duplicateValues" dxfId="17" priority="1521"/>
    <cfRule type="duplicateValues" dxfId="16" priority="1522"/>
  </conditionalFormatting>
  <conditionalFormatting sqref="B43:B48 B33">
    <cfRule type="duplicateValues" dxfId="15" priority="1525"/>
  </conditionalFormatting>
  <conditionalFormatting sqref="E56:E57">
    <cfRule type="duplicateValues" dxfId="14" priority="1538"/>
    <cfRule type="duplicateValues" dxfId="13" priority="1539"/>
  </conditionalFormatting>
  <conditionalFormatting sqref="E56:E57">
    <cfRule type="duplicateValues" dxfId="12" priority="1540"/>
  </conditionalFormatting>
  <conditionalFormatting sqref="B56:B57">
    <cfRule type="duplicateValues" dxfId="11" priority="1594"/>
    <cfRule type="duplicateValues" dxfId="10" priority="1595"/>
  </conditionalFormatting>
  <conditionalFormatting sqref="B56:B57">
    <cfRule type="duplicateValues" dxfId="9" priority="1596"/>
  </conditionalFormatting>
  <conditionalFormatting sqref="E38">
    <cfRule type="duplicateValues" dxfId="8" priority="1667"/>
  </conditionalFormatting>
  <conditionalFormatting sqref="E38 E28:E29 E19:E22">
    <cfRule type="duplicateValues" dxfId="7" priority="1670"/>
    <cfRule type="duplicateValues" dxfId="6" priority="1671"/>
  </conditionalFormatting>
  <conditionalFormatting sqref="B38 B27:B32">
    <cfRule type="duplicateValues" dxfId="5" priority="1676"/>
    <cfRule type="duplicateValues" dxfId="4" priority="1677"/>
  </conditionalFormatting>
  <conditionalFormatting sqref="B38 B27:B32">
    <cfRule type="duplicateValues" dxfId="3" priority="1680"/>
  </conditionalFormatting>
  <conditionalFormatting sqref="E9">
    <cfRule type="duplicateValues" dxfId="2" priority="1693"/>
  </conditionalFormatting>
  <conditionalFormatting sqref="E9">
    <cfRule type="duplicateValues" dxfId="1" priority="1694"/>
    <cfRule type="duplicateValues" dxfId="0" priority="1695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Hoja1</vt:lpstr>
      <vt:lpstr>Gráfico1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Wascar  A. Alvarez Eusebio</cp:lastModifiedBy>
  <dcterms:created xsi:type="dcterms:W3CDTF">2020-12-19T20:17:28Z</dcterms:created>
  <dcterms:modified xsi:type="dcterms:W3CDTF">2021-03-05T23:00:58Z</dcterms:modified>
</cp:coreProperties>
</file>