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3\"/>
    </mc:Choice>
  </mc:AlternateContent>
  <bookViews>
    <workbookView xWindow="0" yWindow="0" windowWidth="20490" windowHeight="7650" firstSheet="1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A39" i="1"/>
  <c r="A37" i="1" l="1"/>
  <c r="C37" i="1"/>
  <c r="C17" i="1"/>
  <c r="A16" i="1"/>
  <c r="A17" i="1"/>
  <c r="A18" i="1"/>
  <c r="C36" i="1"/>
  <c r="C38" i="1"/>
  <c r="C40" i="1"/>
  <c r="A36" i="1"/>
  <c r="A38" i="1"/>
  <c r="A40" i="1"/>
  <c r="B41" i="1"/>
  <c r="C18" i="1"/>
  <c r="B27" i="1"/>
  <c r="A25" i="1"/>
  <c r="A26" i="1"/>
  <c r="C25" i="1"/>
  <c r="C26" i="1"/>
  <c r="B19" i="1"/>
  <c r="A9" i="1" l="1"/>
  <c r="A15" i="1"/>
  <c r="C9" i="1"/>
  <c r="C15" i="1"/>
  <c r="C16" i="1"/>
  <c r="C35" i="1" l="1"/>
  <c r="A35" i="1"/>
  <c r="C34" i="1"/>
  <c r="A34" i="1"/>
  <c r="C24" i="1"/>
  <c r="A24" i="1"/>
  <c r="C23" i="1"/>
  <c r="A23" i="1"/>
  <c r="C14" i="1"/>
  <c r="A14" i="1"/>
  <c r="B10" i="1"/>
  <c r="A30" i="1" l="1"/>
</calcChain>
</file>

<file path=xl/sharedStrings.xml><?xml version="1.0" encoding="utf-8"?>
<sst xmlns="http://schemas.openxmlformats.org/spreadsheetml/2006/main" count="50" uniqueCount="21">
  <si>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</si>
  <si>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</si>
  <si>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</si>
  <si>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</si>
  <si>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</si>
  <si>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</si>
  <si>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</si>
  <si>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</si>
  <si>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</si>
  <si>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</si>
  <si>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</si>
  <si>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</si>
  <si>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</si>
  <si>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</si>
  <si>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</si>
  <si>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</si>
  <si>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</si>
  <si>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</si>
  <si>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</si>
  <si>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</si>
  <si>
    <t>335820007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</si>
</sst>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22" zoomScale="85" zoomScaleNormal="85" workbookViewId="0">
      <selection activeCell="A36" sqref="A36:XFD36"/>
    </sheetView>
  </sheetViews>
  <sheetFormatPr baseColWidth="10" defaultColWidth="52.7109375" defaultRowHeight="15" x14ac:dyDescent="0.25"/>
  <cols>
    <col min="1" max="1" width="40.7109375" customWidth="1"/>
    <col min="2" max="2" width="18.28515625" style="8" customWidth="1"/>
    <col min="4" max="4" width="36.5703125" bestFit="1" customWidth="1"/>
    <col min="5" max="5" width="20" customWidth="1"/>
  </cols>
  <sheetData>
    <row r="1" spans="1:5" ht="22.5" x14ac:dyDescent="0.25">
      <c r="A1" s="29" t="s">
        <v>1</v>
      </c>
      <c r="B1" s="30"/>
      <c r="C1" s="30"/>
      <c r="D1" s="30"/>
      <c r="E1" s="31"/>
    </row>
    <row r="2" spans="1:5" ht="25.5" x14ac:dyDescent="0.25">
      <c r="A2" s="32" t="s">
        <v>0</v>
      </c>
      <c r="B2" s="33"/>
      <c r="C2" s="33"/>
      <c r="D2" s="33"/>
      <c r="E2" s="34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44267.708333333336</v>
      </c>
      <c r="C4" s="1"/>
      <c r="D4" s="1"/>
      <c r="E4" s="17"/>
    </row>
    <row r="5" spans="1:5" ht="18.75" thickBot="1" x14ac:dyDescent="0.3">
      <c r="A5" s="13" t="s">
        <v>3</v>
      </c>
      <c r="B5" s="15">
        <v>44268.25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35" t="s">
        <v>4</v>
      </c>
      <c r="B7" s="36"/>
      <c r="C7" s="36"/>
      <c r="D7" s="36"/>
      <c r="E7" s="37"/>
    </row>
    <row r="8" spans="1:5" ht="18" x14ac:dyDescent="0.25">
      <c r="A8" s="2" t="s">
        <v>5</v>
      </c>
      <c r="B8" s="3" t="s">
        <v>6</v>
      </c>
      <c r="C8" s="2" t="s">
        <v>7</v>
      </c>
      <c r="D8" s="18" t="s">
        <v>8</v>
      </c>
      <c r="E8" s="18" t="s">
        <v>9</v>
      </c>
    </row>
    <row r="9" spans="1:5" ht="18" x14ac:dyDescent="0.25">
      <c r="A9" s="9" t="e">
        <f>VLOOKUP(B9,'[1]LISTADO ATM'!$A$2:$C$820,3,0)</f>
        <v>#N/A</v>
      </c>
      <c r="B9" s="4"/>
      <c r="C9" s="4" t="e">
        <f>VLOOKUP(B9,'[1]LISTADO ATM'!$A$2:$B$820,2,0)</f>
        <v>#N/A</v>
      </c>
      <c r="D9" s="24" t="s">
        <v>17</v>
      </c>
      <c r="E9" s="25"/>
    </row>
    <row r="10" spans="1:5" ht="18.75" thickBot="1" x14ac:dyDescent="0.3">
      <c r="A10" s="6" t="s">
        <v>11</v>
      </c>
      <c r="B10" s="11">
        <f>COUNT(B9:B9)</f>
        <v>0</v>
      </c>
      <c r="C10" s="27"/>
      <c r="D10" s="38"/>
      <c r="E10" s="28"/>
    </row>
    <row r="11" spans="1:5" ht="15.75" thickBot="1" x14ac:dyDescent="0.3">
      <c r="E11" s="8"/>
    </row>
    <row r="12" spans="1:5" ht="18.75" thickBot="1" x14ac:dyDescent="0.3">
      <c r="A12" s="43" t="s">
        <v>15</v>
      </c>
      <c r="B12" s="44"/>
      <c r="C12" s="44"/>
      <c r="D12" s="44"/>
      <c r="E12" s="45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5" ht="18" x14ac:dyDescent="0.25">
      <c r="A14" s="9" t="str">
        <f>VLOOKUP(B14,'[1]LISTADO ATM'!$A$2:$C$820,3,0)</f>
        <v>SUR</v>
      </c>
      <c r="B14" s="4">
        <v>750</v>
      </c>
      <c r="C14" s="4" t="str">
        <f>VLOOKUP(B14,'[1]LISTADO ATM'!$A$2:$B$820,2,0)</f>
        <v xml:space="preserve">ATM UNP Duvergé </v>
      </c>
      <c r="D14" s="21" t="s">
        <v>10</v>
      </c>
      <c r="E14" s="25" t="s">
        <v>20</v>
      </c>
    </row>
    <row r="15" spans="1:5" ht="18" x14ac:dyDescent="0.25">
      <c r="A15" s="9" t="str">
        <f>VLOOKUP(B15,'[1]LISTADO ATM'!$A$2:$C$820,3,0)</f>
        <v>ESTE</v>
      </c>
      <c r="B15" s="4">
        <v>114</v>
      </c>
      <c r="C15" s="4" t="str">
        <f>VLOOKUP(B15,'[1]LISTADO ATM'!$A$2:$B$820,2,0)</f>
        <v xml:space="preserve">ATM Oficina Hato Mayor </v>
      </c>
      <c r="D15" s="21" t="s">
        <v>10</v>
      </c>
      <c r="E15" s="26">
        <v>335820503</v>
      </c>
    </row>
    <row r="16" spans="1:5" ht="18" x14ac:dyDescent="0.25">
      <c r="A16" s="9" t="str">
        <f>VLOOKUP(B16,'[1]LISTADO ATM'!$A$2:$C$820,3,0)</f>
        <v>ESTE</v>
      </c>
      <c r="B16" s="4">
        <v>630</v>
      </c>
      <c r="C16" s="4" t="str">
        <f>VLOOKUP(B16,'[1]LISTADO ATM'!$A$2:$B$820,2,0)</f>
        <v xml:space="preserve">ATM Oficina Plaza Zaglul (SPM) </v>
      </c>
      <c r="D16" s="21" t="s">
        <v>10</v>
      </c>
      <c r="E16" s="26">
        <v>335820502</v>
      </c>
    </row>
    <row r="17" spans="1:5" ht="18" x14ac:dyDescent="0.25">
      <c r="A17" s="9" t="str">
        <f>VLOOKUP(B17,'[1]LISTADO ATM'!$A$2:$C$820,3,0)</f>
        <v>NORTE</v>
      </c>
      <c r="B17" s="4">
        <v>604</v>
      </c>
      <c r="C17" s="4" t="str">
        <f>VLOOKUP(B17,'[1]LISTADO ATM'!$A$2:$B$820,2,0)</f>
        <v xml:space="preserve">ATM Oficina Estancia Nueva (Moca) </v>
      </c>
      <c r="D17" s="21" t="s">
        <v>10</v>
      </c>
      <c r="E17" s="26">
        <v>335820528</v>
      </c>
    </row>
    <row r="18" spans="1:5" ht="18" x14ac:dyDescent="0.25">
      <c r="A18" s="9" t="str">
        <f>VLOOKUP(B18,'[1]LISTADO ATM'!$A$2:$C$820,3,0)</f>
        <v>DISTRITO NACIONAL</v>
      </c>
      <c r="B18" s="4">
        <v>160</v>
      </c>
      <c r="C18" s="4" t="str">
        <f>VLOOKUP(B18,'[1]LISTADO ATM'!$A$2:$B$820,2,0)</f>
        <v xml:space="preserve">ATM Oficina Herrera </v>
      </c>
      <c r="D18" s="21" t="s">
        <v>10</v>
      </c>
      <c r="E18" s="26">
        <v>335820525</v>
      </c>
    </row>
    <row r="19" spans="1:5" ht="18.75" thickBot="1" x14ac:dyDescent="0.3">
      <c r="A19" s="10" t="s">
        <v>11</v>
      </c>
      <c r="B19" s="11">
        <f>COUNT(B14:B18)</f>
        <v>5</v>
      </c>
      <c r="C19" s="20"/>
      <c r="D19" s="20"/>
      <c r="E19" s="20"/>
    </row>
    <row r="20" spans="1:5" ht="15.75" thickBot="1" x14ac:dyDescent="0.3">
      <c r="E20" s="8"/>
    </row>
    <row r="21" spans="1:5" ht="18.75" thickBot="1" x14ac:dyDescent="0.3">
      <c r="A21" s="43" t="s">
        <v>18</v>
      </c>
      <c r="B21" s="44"/>
      <c r="C21" s="44"/>
      <c r="D21" s="44"/>
      <c r="E21" s="45"/>
    </row>
    <row r="22" spans="1:5" ht="18" x14ac:dyDescent="0.25">
      <c r="A22" s="2" t="s">
        <v>5</v>
      </c>
      <c r="B22" s="2" t="s">
        <v>6</v>
      </c>
      <c r="C22" s="3" t="s">
        <v>7</v>
      </c>
      <c r="D22" s="3" t="s">
        <v>8</v>
      </c>
      <c r="E22" s="3" t="s">
        <v>9</v>
      </c>
    </row>
    <row r="23" spans="1:5" ht="18" x14ac:dyDescent="0.25">
      <c r="A23" s="9" t="str">
        <f>VLOOKUP(B23,'[1]LISTADO ATM'!$A$2:$C$820,3,0)</f>
        <v>NORTE</v>
      </c>
      <c r="B23" s="4">
        <v>746</v>
      </c>
      <c r="C23" s="4" t="str">
        <f>VLOOKUP(B23,'[1]LISTADO ATM'!$A$2:$B$820,2,0)</f>
        <v xml:space="preserve">ATM Oficina Las Terrenas </v>
      </c>
      <c r="D23" s="4" t="s">
        <v>14</v>
      </c>
      <c r="E23" s="23">
        <v>335819393</v>
      </c>
    </row>
    <row r="24" spans="1:5" ht="18" x14ac:dyDescent="0.25">
      <c r="A24" s="9" t="str">
        <f>VLOOKUP(B24,'[1]LISTADO ATM'!$A$2:$C$820,3,0)</f>
        <v>DISTRITO NACIONAL</v>
      </c>
      <c r="B24" s="4">
        <v>610</v>
      </c>
      <c r="C24" s="4" t="str">
        <f>VLOOKUP(B24,'[1]LISTADO ATM'!$A$2:$B$820,2,0)</f>
        <v xml:space="preserve">ATM EDEESTE </v>
      </c>
      <c r="D24" s="4" t="s">
        <v>14</v>
      </c>
      <c r="E24" s="23">
        <v>335820263</v>
      </c>
    </row>
    <row r="25" spans="1:5" ht="18" x14ac:dyDescent="0.25">
      <c r="A25" s="9" t="str">
        <f>VLOOKUP(B25,'[1]LISTADO ATM'!$A$2:$C$820,3,0)</f>
        <v>ESTE</v>
      </c>
      <c r="B25" s="4">
        <v>945</v>
      </c>
      <c r="C25" s="4" t="str">
        <f>VLOOKUP(B25,'[1]LISTADO ATM'!$A$2:$B$820,2,0)</f>
        <v xml:space="preserve">ATM UNP El Valle (Hato Mayor) </v>
      </c>
      <c r="D25" s="4" t="s">
        <v>14</v>
      </c>
      <c r="E25" s="23">
        <v>335820526</v>
      </c>
    </row>
    <row r="26" spans="1:5" ht="18" x14ac:dyDescent="0.25">
      <c r="A26" s="9" t="str">
        <f>VLOOKUP(B26,'[1]LISTADO ATM'!$A$2:$C$820,3,0)</f>
        <v>DISTRITO NACIONAL</v>
      </c>
      <c r="B26" s="4">
        <v>194</v>
      </c>
      <c r="C26" s="4" t="str">
        <f>VLOOKUP(B26,'[1]LISTADO ATM'!$A$2:$B$820,2,0)</f>
        <v xml:space="preserve">ATM UNP Pantoja </v>
      </c>
      <c r="D26" s="4" t="s">
        <v>14</v>
      </c>
      <c r="E26" s="23">
        <v>335820527</v>
      </c>
    </row>
    <row r="27" spans="1:5" ht="18.75" thickBot="1" x14ac:dyDescent="0.3">
      <c r="A27" s="6" t="s">
        <v>11</v>
      </c>
      <c r="B27" s="11">
        <f>COUNT(B23:B26)</f>
        <v>4</v>
      </c>
      <c r="C27" s="20"/>
      <c r="D27" s="5"/>
      <c r="E27" s="22"/>
    </row>
    <row r="28" spans="1:5" ht="15.75" thickBot="1" x14ac:dyDescent="0.3">
      <c r="E28" s="8"/>
    </row>
    <row r="29" spans="1:5" ht="18.75" thickBot="1" x14ac:dyDescent="0.3">
      <c r="A29" s="46" t="s">
        <v>12</v>
      </c>
      <c r="B29" s="47"/>
      <c r="E29" s="8"/>
    </row>
    <row r="30" spans="1:5" ht="18.75" thickBot="1" x14ac:dyDescent="0.3">
      <c r="A30" s="48">
        <f>+B19+B27</f>
        <v>9</v>
      </c>
      <c r="B30" s="49"/>
      <c r="E30" s="8"/>
    </row>
    <row r="31" spans="1:5" ht="15.75" thickBot="1" x14ac:dyDescent="0.3">
      <c r="E31" s="8"/>
    </row>
    <row r="32" spans="1:5" ht="18.75" thickBot="1" x14ac:dyDescent="0.3">
      <c r="A32" s="43" t="s">
        <v>13</v>
      </c>
      <c r="B32" s="44"/>
      <c r="C32" s="44"/>
      <c r="D32" s="44"/>
      <c r="E32" s="45"/>
    </row>
    <row r="33" spans="1:5" ht="18" x14ac:dyDescent="0.25">
      <c r="A33" s="12" t="s">
        <v>5</v>
      </c>
      <c r="B33" s="12" t="s">
        <v>6</v>
      </c>
      <c r="C33" s="7" t="s">
        <v>7</v>
      </c>
      <c r="D33" s="41" t="s">
        <v>8</v>
      </c>
      <c r="E33" s="42"/>
    </row>
    <row r="34" spans="1:5" ht="18" x14ac:dyDescent="0.25">
      <c r="A34" s="4" t="str">
        <f>VLOOKUP(B34,'[1]LISTADO ATM'!$A$2:$C$820,3,0)</f>
        <v>DISTRITO NACIONAL</v>
      </c>
      <c r="B34" s="4">
        <v>515</v>
      </c>
      <c r="C34" s="9" t="str">
        <f>VLOOKUP(B34,'[1]LISTADO ATM'!$A$2:$B$820,2,0)</f>
        <v xml:space="preserve">ATM Oficina Agora Mall I </v>
      </c>
      <c r="D34" s="39" t="s">
        <v>16</v>
      </c>
      <c r="E34" s="40"/>
    </row>
    <row r="35" spans="1:5" ht="18" x14ac:dyDescent="0.25">
      <c r="A35" s="4" t="str">
        <f>VLOOKUP(B35,'[1]LISTADO ATM'!$A$2:$C$820,3,0)</f>
        <v>DISTRITO NACIONAL</v>
      </c>
      <c r="B35" s="4">
        <v>575</v>
      </c>
      <c r="C35" s="9" t="str">
        <f>VLOOKUP(B35,'[1]LISTADO ATM'!$A$2:$B$820,2,0)</f>
        <v xml:space="preserve">ATM EDESUR Tiradentes </v>
      </c>
      <c r="D35" s="39" t="s">
        <v>19</v>
      </c>
      <c r="E35" s="40"/>
    </row>
    <row r="36" spans="1:5" ht="18" x14ac:dyDescent="0.25">
      <c r="A36" s="4" t="str">
        <f>VLOOKUP(B36,'[1]LISTADO ATM'!$A$2:$C$820,3,0)</f>
        <v>NORTE</v>
      </c>
      <c r="B36" s="4">
        <v>950</v>
      </c>
      <c r="C36" s="9" t="str">
        <f>VLOOKUP(B36,'[1]LISTADO ATM'!$A$2:$B$820,2,0)</f>
        <v xml:space="preserve">ATM Oficina Monterrico </v>
      </c>
      <c r="D36" s="39" t="s">
        <v>16</v>
      </c>
      <c r="E36" s="40"/>
    </row>
    <row r="37" spans="1:5" ht="18" x14ac:dyDescent="0.25">
      <c r="A37" s="4" t="str">
        <f>VLOOKUP(B37,'[1]LISTADO ATM'!$A$2:$C$820,3,0)</f>
        <v>DISTRITO NACIONAL</v>
      </c>
      <c r="B37" s="4">
        <v>443</v>
      </c>
      <c r="C37" s="9" t="str">
        <f>VLOOKUP(B37,'[1]LISTADO ATM'!$A$2:$B$820,2,0)</f>
        <v xml:space="preserve">ATM Edificio San Rafael </v>
      </c>
      <c r="D37" s="39" t="s">
        <v>16</v>
      </c>
      <c r="E37" s="40"/>
    </row>
    <row r="38" spans="1:5" ht="18" x14ac:dyDescent="0.25">
      <c r="A38" s="4" t="str">
        <f>VLOOKUP(B38,'[1]LISTADO ATM'!$A$2:$C$820,3,0)</f>
        <v>DISTRITO NACIONAL</v>
      </c>
      <c r="B38" s="4">
        <v>722</v>
      </c>
      <c r="C38" s="9" t="str">
        <f>VLOOKUP(B38,'[1]LISTADO ATM'!$A$2:$B$820,2,0)</f>
        <v xml:space="preserve">ATM Oficina Charles de Gaulle III </v>
      </c>
      <c r="D38" s="39" t="s">
        <v>16</v>
      </c>
      <c r="E38" s="40"/>
    </row>
    <row r="39" spans="1:5" ht="18" x14ac:dyDescent="0.25">
      <c r="A39" s="4" t="str">
        <f>VLOOKUP(B39,'[1]LISTADO ATM'!$A$2:$C$820,3,0)</f>
        <v>DISTRITO NACIONAL</v>
      </c>
      <c r="B39" s="4">
        <v>976</v>
      </c>
      <c r="C39" s="9" t="str">
        <f>VLOOKUP(B39,'[1]LISTADO ATM'!$A$2:$B$820,2,0)</f>
        <v xml:space="preserve">ATM Oficina Diamond Plaza I </v>
      </c>
      <c r="D39" s="39" t="s">
        <v>16</v>
      </c>
      <c r="E39" s="40"/>
    </row>
    <row r="40" spans="1:5" ht="18" x14ac:dyDescent="0.25">
      <c r="A40" s="4" t="str">
        <f>VLOOKUP(B40,'[1]LISTADO ATM'!$A$2:$C$820,3,0)</f>
        <v>DISTRITO NACIONAL</v>
      </c>
      <c r="B40" s="4">
        <v>970</v>
      </c>
      <c r="C40" s="9" t="str">
        <f>VLOOKUP(B40,'[1]LISTADO ATM'!$A$2:$B$820,2,0)</f>
        <v xml:space="preserve">ATM S/M Olé Haina </v>
      </c>
      <c r="D40" s="39" t="s">
        <v>16</v>
      </c>
      <c r="E40" s="40"/>
    </row>
    <row r="41" spans="1:5" ht="18.75" thickBot="1" x14ac:dyDescent="0.3">
      <c r="A41" s="6" t="s">
        <v>11</v>
      </c>
      <c r="B41" s="11">
        <f>COUNT(B34:B40)</f>
        <v>7</v>
      </c>
      <c r="C41" s="20"/>
      <c r="D41" s="27"/>
      <c r="E41" s="28"/>
    </row>
  </sheetData>
  <mergeCells count="18">
    <mergeCell ref="D38:E38"/>
    <mergeCell ref="D37:E37"/>
    <mergeCell ref="D41:E41"/>
    <mergeCell ref="A1:E1"/>
    <mergeCell ref="A2:E2"/>
    <mergeCell ref="A7:E7"/>
    <mergeCell ref="C10:E10"/>
    <mergeCell ref="D35:E35"/>
    <mergeCell ref="D33:E33"/>
    <mergeCell ref="D34:E34"/>
    <mergeCell ref="A12:E12"/>
    <mergeCell ref="A21:E21"/>
    <mergeCell ref="A29:B29"/>
    <mergeCell ref="A30:B30"/>
    <mergeCell ref="A32:E32"/>
    <mergeCell ref="D39:E39"/>
    <mergeCell ref="D36:E36"/>
    <mergeCell ref="D40:E40"/>
  </mergeCells>
  <phoneticPr fontId="11" type="noConversion"/>
  <conditionalFormatting sqref="B41 B19:B21 B10:B12 B1:B7 B24:B32">
    <cfRule type="duplicateValues" dxfId="50" priority="96"/>
  </conditionalFormatting>
  <conditionalFormatting sqref="B19:B21">
    <cfRule type="duplicateValues" dxfId="49" priority="95"/>
  </conditionalFormatting>
  <conditionalFormatting sqref="B41">
    <cfRule type="duplicateValues" dxfId="48" priority="94"/>
  </conditionalFormatting>
  <conditionalFormatting sqref="B10">
    <cfRule type="duplicateValues" dxfId="47" priority="91"/>
  </conditionalFormatting>
  <conditionalFormatting sqref="E41 E27:E33 E19:E21 E1:E8 E10:E12">
    <cfRule type="duplicateValues" dxfId="46" priority="90"/>
  </conditionalFormatting>
  <conditionalFormatting sqref="E41">
    <cfRule type="duplicateValues" dxfId="45" priority="87"/>
  </conditionalFormatting>
  <conditionalFormatting sqref="E41 E1:E8 E19:E21 E10:E12 E23:E33">
    <cfRule type="duplicateValues" dxfId="44" priority="78"/>
  </conditionalFormatting>
  <conditionalFormatting sqref="E41 E1:E8 E19:E21 E10:E12 E23:E33">
    <cfRule type="duplicateValues" dxfId="43" priority="73"/>
    <cfRule type="duplicateValues" dxfId="42" priority="74"/>
  </conditionalFormatting>
  <conditionalFormatting sqref="B14:B18">
    <cfRule type="duplicateValues" dxfId="41" priority="38"/>
  </conditionalFormatting>
  <conditionalFormatting sqref="E14:E18">
    <cfRule type="duplicateValues" dxfId="40" priority="37"/>
  </conditionalFormatting>
  <conditionalFormatting sqref="E34:E35">
    <cfRule type="duplicateValues" dxfId="39" priority="156"/>
  </conditionalFormatting>
  <conditionalFormatting sqref="E34:E35">
    <cfRule type="duplicateValues" dxfId="38" priority="164"/>
    <cfRule type="duplicateValues" dxfId="37" priority="165"/>
  </conditionalFormatting>
  <conditionalFormatting sqref="B41 B19:B21 B10:B12 B1:B8 B24:B32">
    <cfRule type="duplicateValues" dxfId="36" priority="174"/>
    <cfRule type="duplicateValues" dxfId="35" priority="175"/>
  </conditionalFormatting>
  <conditionalFormatting sqref="B41">
    <cfRule type="duplicateValues" dxfId="34" priority="192"/>
    <cfRule type="duplicateValues" dxfId="33" priority="193"/>
  </conditionalFormatting>
  <conditionalFormatting sqref="B41 B19:B21 B10:B12 B1:B8 B24:B32">
    <cfRule type="duplicateValues" dxfId="32" priority="207"/>
    <cfRule type="duplicateValues" dxfId="31" priority="208"/>
    <cfRule type="duplicateValues" dxfId="30" priority="209"/>
  </conditionalFormatting>
  <conditionalFormatting sqref="E9">
    <cfRule type="duplicateValues" dxfId="29" priority="255"/>
  </conditionalFormatting>
  <conditionalFormatting sqref="B9">
    <cfRule type="duplicateValues" dxfId="28" priority="256"/>
  </conditionalFormatting>
  <conditionalFormatting sqref="B9">
    <cfRule type="duplicateValues" dxfId="27" priority="258"/>
    <cfRule type="duplicateValues" dxfId="26" priority="259"/>
  </conditionalFormatting>
  <conditionalFormatting sqref="B9">
    <cfRule type="duplicateValues" dxfId="25" priority="262"/>
    <cfRule type="duplicateValues" dxfId="24" priority="263"/>
    <cfRule type="duplicateValues" dxfId="23" priority="264"/>
  </conditionalFormatting>
  <conditionalFormatting sqref="E36">
    <cfRule type="duplicateValues" dxfId="22" priority="20"/>
  </conditionalFormatting>
  <conditionalFormatting sqref="E36">
    <cfRule type="duplicateValues" dxfId="21" priority="19"/>
  </conditionalFormatting>
  <conditionalFormatting sqref="E36">
    <cfRule type="duplicateValues" dxfId="20" priority="17"/>
    <cfRule type="duplicateValues" dxfId="19" priority="18"/>
  </conditionalFormatting>
  <conditionalFormatting sqref="E40">
    <cfRule type="duplicateValues" dxfId="18" priority="16"/>
  </conditionalFormatting>
  <conditionalFormatting sqref="E40">
    <cfRule type="duplicateValues" dxfId="17" priority="15"/>
  </conditionalFormatting>
  <conditionalFormatting sqref="E40">
    <cfRule type="duplicateValues" dxfId="16" priority="13"/>
    <cfRule type="duplicateValues" dxfId="15" priority="14"/>
  </conditionalFormatting>
  <conditionalFormatting sqref="E38">
    <cfRule type="duplicateValues" dxfId="14" priority="12"/>
  </conditionalFormatting>
  <conditionalFormatting sqref="E38">
    <cfRule type="duplicateValues" dxfId="13" priority="11"/>
  </conditionalFormatting>
  <conditionalFormatting sqref="E38">
    <cfRule type="duplicateValues" dxfId="12" priority="9"/>
    <cfRule type="duplicateValues" dxfId="11" priority="10"/>
  </conditionalFormatting>
  <conditionalFormatting sqref="E37">
    <cfRule type="duplicateValues" dxfId="10" priority="8"/>
  </conditionalFormatting>
  <conditionalFormatting sqref="E37">
    <cfRule type="duplicateValues" dxfId="9" priority="7"/>
  </conditionalFormatting>
  <conditionalFormatting sqref="E37">
    <cfRule type="duplicateValues" dxfId="8" priority="5"/>
    <cfRule type="duplicateValues" dxfId="7" priority="6"/>
  </conditionalFormatting>
  <conditionalFormatting sqref="B23">
    <cfRule type="duplicateValues" dxfId="6" priority="365"/>
  </conditionalFormatting>
  <conditionalFormatting sqref="E23:E26">
    <cfRule type="duplicateValues" dxfId="5" priority="386"/>
  </conditionalFormatting>
  <conditionalFormatting sqref="E39">
    <cfRule type="duplicateValues" dxfId="4" priority="4"/>
  </conditionalFormatting>
  <conditionalFormatting sqref="E39">
    <cfRule type="duplicateValues" dxfId="3" priority="3"/>
  </conditionalFormatting>
  <conditionalFormatting sqref="E39">
    <cfRule type="duplicateValues" dxfId="2" priority="1"/>
    <cfRule type="duplicateValues" dxfId="1" priority="2"/>
  </conditionalFormatting>
  <conditionalFormatting sqref="B34:B40">
    <cfRule type="duplicateValues" dxfId="0" priority="42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2021-03-13T06:55:38Z</dcterms:modified>
</cp:coreProperties>
</file>