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03\"/>
    </mc:Choice>
  </mc:AlternateContent>
  <bookViews>
    <workbookView xWindow="0" yWindow="0" windowWidth="28800" windowHeight="12855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Efectivo!#REF!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" i="1" l="1"/>
  <c r="B123" i="1"/>
  <c r="C117" i="1"/>
  <c r="C118" i="1"/>
  <c r="C119" i="1"/>
  <c r="C120" i="1"/>
  <c r="C121" i="1"/>
  <c r="C122" i="1"/>
  <c r="A117" i="1"/>
  <c r="A118" i="1"/>
  <c r="A119" i="1"/>
  <c r="A120" i="1"/>
  <c r="A121" i="1"/>
  <c r="A122" i="1"/>
  <c r="C90" i="1"/>
  <c r="C91" i="1"/>
  <c r="C92" i="1"/>
  <c r="C93" i="1"/>
  <c r="C94" i="1"/>
  <c r="C95" i="1"/>
  <c r="C96" i="1"/>
  <c r="C97" i="1"/>
  <c r="C98" i="1"/>
  <c r="C99" i="1"/>
  <c r="C100" i="1"/>
  <c r="C101" i="1"/>
  <c r="A90" i="1"/>
  <c r="A91" i="1"/>
  <c r="A92" i="1"/>
  <c r="A93" i="1"/>
  <c r="A94" i="1"/>
  <c r="A95" i="1"/>
  <c r="A96" i="1"/>
  <c r="A97" i="1"/>
  <c r="A98" i="1"/>
  <c r="A99" i="1"/>
  <c r="A100" i="1"/>
  <c r="A101" i="1"/>
  <c r="C89" i="1"/>
  <c r="A89" i="1"/>
  <c r="C88" i="1" l="1"/>
  <c r="A88" i="1"/>
  <c r="C86" i="1"/>
  <c r="C87" i="1"/>
  <c r="A86" i="1"/>
  <c r="A87" i="1"/>
  <c r="B26" i="1"/>
  <c r="C23" i="1"/>
  <c r="C24" i="1"/>
  <c r="C25" i="1"/>
  <c r="A23" i="1"/>
  <c r="A24" i="1"/>
  <c r="A25" i="1"/>
  <c r="C152" i="1"/>
  <c r="A152" i="1"/>
  <c r="C82" i="1"/>
  <c r="C83" i="1"/>
  <c r="C84" i="1"/>
  <c r="C85" i="1"/>
  <c r="A82" i="1"/>
  <c r="A83" i="1"/>
  <c r="A84" i="1"/>
  <c r="A85" i="1"/>
  <c r="C150" i="1"/>
  <c r="C151" i="1"/>
  <c r="C153" i="1"/>
  <c r="A150" i="1"/>
  <c r="A151" i="1"/>
  <c r="A153" i="1"/>
  <c r="C148" i="1"/>
  <c r="C149" i="1"/>
  <c r="C154" i="1"/>
  <c r="A148" i="1"/>
  <c r="A149" i="1"/>
  <c r="A154" i="1"/>
  <c r="C79" i="1"/>
  <c r="C80" i="1"/>
  <c r="C81" i="1"/>
  <c r="A79" i="1"/>
  <c r="A80" i="1"/>
  <c r="A81" i="1"/>
  <c r="B155" i="1" l="1"/>
  <c r="B33" i="1"/>
  <c r="A32" i="1"/>
  <c r="C32" i="1"/>
  <c r="A12" i="1"/>
  <c r="A13" i="1"/>
  <c r="A14" i="1"/>
  <c r="A15" i="1"/>
  <c r="A16" i="1"/>
  <c r="A17" i="1"/>
  <c r="A18" i="1"/>
  <c r="A19" i="1"/>
  <c r="A20" i="1"/>
  <c r="A21" i="1"/>
  <c r="A22" i="1"/>
  <c r="A11" i="1"/>
  <c r="C11" i="1"/>
  <c r="C12" i="1"/>
  <c r="C13" i="1"/>
  <c r="C14" i="1"/>
  <c r="C15" i="1"/>
  <c r="C16" i="1"/>
  <c r="C17" i="1"/>
  <c r="C18" i="1"/>
  <c r="C19" i="1"/>
  <c r="C20" i="1"/>
  <c r="C21" i="1"/>
  <c r="C22" i="1"/>
  <c r="A127" i="1"/>
  <c r="C127" i="1"/>
  <c r="C77" i="1" l="1"/>
  <c r="C78" i="1"/>
  <c r="A77" i="1"/>
  <c r="A78" i="1"/>
  <c r="A73" i="1" l="1"/>
  <c r="C73" i="1"/>
  <c r="A74" i="1"/>
  <c r="C74" i="1"/>
  <c r="A68" i="1"/>
  <c r="C68" i="1"/>
  <c r="A69" i="1"/>
  <c r="C69" i="1"/>
  <c r="A70" i="1"/>
  <c r="C70" i="1"/>
  <c r="A71" i="1"/>
  <c r="C71" i="1"/>
  <c r="A146" i="1"/>
  <c r="C146" i="1"/>
  <c r="A147" i="1"/>
  <c r="C147" i="1"/>
  <c r="C143" i="1"/>
  <c r="A143" i="1"/>
  <c r="A144" i="1"/>
  <c r="C144" i="1"/>
  <c r="A145" i="1"/>
  <c r="C145" i="1"/>
  <c r="A141" i="1"/>
  <c r="C141" i="1"/>
  <c r="A142" i="1"/>
  <c r="C142" i="1"/>
  <c r="B132" i="1" l="1"/>
  <c r="C131" i="1"/>
  <c r="A131" i="1"/>
  <c r="C129" i="1"/>
  <c r="C130" i="1"/>
  <c r="A129" i="1"/>
  <c r="A130" i="1"/>
  <c r="C115" i="1"/>
  <c r="C116" i="1"/>
  <c r="A115" i="1"/>
  <c r="A116" i="1"/>
  <c r="C66" i="1"/>
  <c r="C67" i="1"/>
  <c r="C72" i="1"/>
  <c r="C75" i="1"/>
  <c r="C76" i="1"/>
  <c r="A66" i="1"/>
  <c r="A67" i="1"/>
  <c r="A72" i="1"/>
  <c r="A75" i="1"/>
  <c r="A76" i="1"/>
  <c r="C140" i="1"/>
  <c r="A140" i="1"/>
  <c r="C9" i="1"/>
  <c r="C10" i="1"/>
  <c r="A9" i="1"/>
  <c r="A10" i="1"/>
  <c r="C61" i="1"/>
  <c r="C62" i="1"/>
  <c r="A61" i="1"/>
  <c r="A62" i="1"/>
  <c r="C114" i="1"/>
  <c r="A114" i="1"/>
  <c r="C59" i="1"/>
  <c r="C60" i="1"/>
  <c r="C63" i="1"/>
  <c r="A59" i="1"/>
  <c r="A60" i="1"/>
  <c r="A63" i="1"/>
  <c r="A56" i="1" l="1"/>
  <c r="C56" i="1"/>
  <c r="A57" i="1"/>
  <c r="C57" i="1"/>
  <c r="A58" i="1"/>
  <c r="C58" i="1"/>
  <c r="A64" i="1"/>
  <c r="C64" i="1"/>
  <c r="A65" i="1"/>
  <c r="C65" i="1"/>
  <c r="A53" i="1"/>
  <c r="C53" i="1"/>
  <c r="A54" i="1"/>
  <c r="C54" i="1"/>
  <c r="A55" i="1"/>
  <c r="C55" i="1"/>
  <c r="A113" i="1"/>
  <c r="C113" i="1"/>
  <c r="A51" i="1"/>
  <c r="C51" i="1"/>
  <c r="A52" i="1"/>
  <c r="C52" i="1"/>
  <c r="A110" i="1"/>
  <c r="C110" i="1"/>
  <c r="A111" i="1"/>
  <c r="C111" i="1"/>
  <c r="A112" i="1"/>
  <c r="C112" i="1"/>
  <c r="A31" i="1"/>
  <c r="C31" i="1"/>
  <c r="A139" i="1"/>
  <c r="C139" i="1"/>
  <c r="A49" i="1"/>
  <c r="C49" i="1"/>
  <c r="A50" i="1"/>
  <c r="C50" i="1"/>
  <c r="C48" i="1"/>
  <c r="C47" i="1"/>
  <c r="A47" i="1"/>
  <c r="A48" i="1"/>
  <c r="C109" i="1"/>
  <c r="A109" i="1"/>
  <c r="C45" i="1" l="1"/>
  <c r="A45" i="1"/>
  <c r="C44" i="1"/>
  <c r="A44" i="1"/>
  <c r="C128" i="1"/>
  <c r="A128" i="1"/>
  <c r="C46" i="1" l="1"/>
  <c r="A46" i="1"/>
  <c r="E2" i="3" l="1"/>
  <c r="C30" i="1"/>
  <c r="A30" i="1"/>
  <c r="C42" i="1"/>
  <c r="A42" i="1"/>
  <c r="C108" i="1"/>
  <c r="A108" i="1"/>
  <c r="C43" i="1"/>
  <c r="A43" i="1"/>
  <c r="C41" i="1" l="1"/>
  <c r="A41" i="1"/>
  <c r="A40" i="1"/>
  <c r="C40" i="1"/>
  <c r="A39" i="1"/>
  <c r="C39" i="1"/>
  <c r="A38" i="1"/>
  <c r="C38" i="1"/>
  <c r="A107" i="1"/>
  <c r="C107" i="1"/>
  <c r="A37" i="1"/>
  <c r="C37" i="1"/>
  <c r="C106" i="1" l="1"/>
  <c r="A106" i="1"/>
  <c r="A135" i="1" l="1"/>
</calcChain>
</file>

<file path=xl/sharedStrings.xml><?xml version="1.0" encoding="utf-8"?>
<sst xmlns="http://schemas.openxmlformats.org/spreadsheetml/2006/main" count="1110" uniqueCount="83">
  <si>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</si>
  <si>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</si>
  <si>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</si>
  <si>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</si>
  <si>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</si>
  <si>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</si>
  <si>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</si>
  <si>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</si>
  <si>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</si>
  <si>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</si>
  <si>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</si>
  <si>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</si>
  <si>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</si>
  <si>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</si>
  <si>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</si>
  <si>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</si>
  <si>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</si>
  <si>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3 Gavetas Vacías</t>
  </si>
  <si>
    <t>Efect</t>
  </si>
  <si>
    <t>Reporte</t>
  </si>
  <si>
    <t xml:space="preserve"> Cajeros Reportados Sin Efectivo    </t>
  </si>
  <si>
    <t>GAVETAS VACIAS + GAVETAS FALLANDO</t>
  </si>
  <si>
    <t>Solucionado</t>
  </si>
  <si>
    <t>2 Gavetas Vacias + 1 Fallando</t>
  </si>
  <si>
    <t>GAVETA DE DEPOSITO LLENA</t>
  </si>
  <si>
    <t>Abastecido</t>
  </si>
  <si>
    <t>GAVETA DE RECHAZO LLENA</t>
  </si>
  <si>
    <t>3336044979 </t>
  </si>
  <si>
    <t>3336045006 </t>
  </si>
  <si>
    <t>3336045020 </t>
  </si>
  <si>
    <t>3336045140 </t>
  </si>
  <si>
    <t>3336045210</t>
  </si>
  <si>
    <t>3336045208</t>
  </si>
  <si>
    <t>3336045205</t>
  </si>
  <si>
    <t>3336045203</t>
  </si>
  <si>
    <t>3336045190</t>
  </si>
  <si>
    <t>3336045189</t>
  </si>
  <si>
    <t>3336045188</t>
  </si>
  <si>
    <t>3336045204</t>
  </si>
  <si>
    <t>3336045193</t>
  </si>
  <si>
    <t>3336045176</t>
  </si>
  <si>
    <t>3336045178</t>
  </si>
  <si>
    <t>3336045231</t>
  </si>
  <si>
    <t>3336045230</t>
  </si>
  <si>
    <t>3336045229</t>
  </si>
  <si>
    <t>3336045228</t>
  </si>
  <si>
    <t>3336045227</t>
  </si>
  <si>
    <t>3336045226</t>
  </si>
  <si>
    <t>3336045222</t>
  </si>
  <si>
    <t>3336045214</t>
  </si>
  <si>
    <t>3336045174</t>
  </si>
  <si>
    <t>3336045166</t>
  </si>
  <si>
    <t>3336045157</t>
  </si>
  <si>
    <t>3336045156</t>
  </si>
  <si>
    <t>3336045152</t>
  </si>
  <si>
    <t>3336045146</t>
  </si>
  <si>
    <t>3336045143</t>
  </si>
  <si>
    <t>3336045142</t>
  </si>
  <si>
    <t>3336045128</t>
  </si>
  <si>
    <t>3336045126</t>
  </si>
  <si>
    <t>3336045074</t>
  </si>
  <si>
    <t>3336045070</t>
  </si>
  <si>
    <t>3336045065</t>
  </si>
  <si>
    <t>3336045013</t>
  </si>
  <si>
    <t>3336045009</t>
  </si>
  <si>
    <t>3336044873</t>
  </si>
  <si>
    <t>3336044872</t>
  </si>
  <si>
    <t>3336045185</t>
  </si>
  <si>
    <t>3336045219</t>
  </si>
  <si>
    <t>3336045167</t>
  </si>
  <si>
    <t>3336044979</t>
  </si>
  <si>
    <t>3336045173</t>
  </si>
  <si>
    <t>3336045171</t>
  </si>
  <si>
    <t>3336045154</t>
  </si>
  <si>
    <t>3336045020</t>
  </si>
  <si>
    <t>3336045006</t>
  </si>
  <si>
    <t>3336045164</t>
  </si>
  <si>
    <t>3336045160</t>
  </si>
  <si>
    <t>3336045151</t>
  </si>
  <si>
    <t>3336045150</t>
  </si>
  <si>
    <t>3336045169</t>
  </si>
  <si>
    <t>3336045165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</si>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</sst>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28" fillId="0" borderId="0"/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12" fillId="26" borderId="0" applyNumberFormat="0" applyBorder="0" applyAlignment="0" applyProtection="0"/>
  </cellStyleXfs>
  <cellXfs count="93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8" fillId="8" borderId="4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38" fillId="6" borderId="19" xfId="0" applyFont="1" applyFill="1" applyBorder="1" applyAlignment="1">
      <alignment horizontal="center" vertical="center"/>
    </xf>
    <xf numFmtId="0" fontId="6" fillId="11" borderId="45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6" borderId="47" xfId="0" applyNumberFormat="1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/>
    </xf>
    <xf numFmtId="0" fontId="5" fillId="6" borderId="46" xfId="0" applyNumberFormat="1" applyFont="1" applyFill="1" applyBorder="1" applyAlignment="1">
      <alignment horizontal="center" vertical="center" wrapText="1"/>
    </xf>
    <xf numFmtId="0" fontId="8" fillId="8" borderId="47" xfId="0" applyFont="1" applyFill="1" applyBorder="1" applyAlignment="1">
      <alignment horizontal="center" vertical="center" wrapText="1"/>
    </xf>
    <xf numFmtId="0" fontId="5" fillId="6" borderId="19" xfId="0" applyNumberFormat="1" applyFont="1" applyFill="1" applyBorder="1" applyAlignment="1">
      <alignment horizontal="center" vertical="center" wrapText="1"/>
    </xf>
    <xf numFmtId="0" fontId="38" fillId="6" borderId="46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 wrapText="1"/>
    </xf>
    <xf numFmtId="0" fontId="5" fillId="6" borderId="4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9" fillId="9" borderId="25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9" fillId="9" borderId="47" xfId="0" applyFont="1" applyFill="1" applyBorder="1" applyAlignment="1">
      <alignment horizontal="center" vertical="center" wrapText="1"/>
    </xf>
    <xf numFmtId="0" fontId="9" fillId="9" borderId="44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8" fillId="8" borderId="40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4" fillId="5" borderId="39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5" fillId="6" borderId="28" xfId="0" applyNumberFormat="1" applyFont="1" applyFill="1" applyBorder="1" applyAlignment="1">
      <alignment horizontal="center" vertical="center" wrapText="1"/>
    </xf>
    <xf numFmtId="0" fontId="6" fillId="10" borderId="46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9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47"/>
      <tableStyleElement type="headerRow" dxfId="946"/>
      <tableStyleElement type="totalRow" dxfId="945"/>
      <tableStyleElement type="firstColumn" dxfId="944"/>
      <tableStyleElement type="lastColumn" dxfId="943"/>
      <tableStyleElement type="firstRowStripe" dxfId="942"/>
      <tableStyleElement type="firstColumnStripe" dxfId="9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tabSelected="1" topLeftCell="A91" zoomScale="90" zoomScaleNormal="90" workbookViewId="0">
      <selection activeCell="G12" sqref="G12"/>
    </sheetView>
  </sheetViews>
  <sheetFormatPr baseColWidth="10" defaultColWidth="23.42578125" defaultRowHeight="15" x14ac:dyDescent="0.25"/>
  <cols>
    <col min="1" max="1" width="27.140625" style="14" customWidth="1"/>
    <col min="2" max="2" width="25" style="4" customWidth="1"/>
    <col min="3" max="3" width="73.5703125" style="14" customWidth="1"/>
    <col min="4" max="4" width="51.85546875" style="14" bestFit="1" customWidth="1"/>
    <col min="5" max="5" width="18.42578125" style="14" bestFit="1" customWidth="1"/>
    <col min="6" max="6" width="16" style="14" customWidth="1"/>
    <col min="7" max="16384" width="23.42578125" style="14"/>
  </cols>
  <sheetData>
    <row r="1" spans="1:5" ht="25.5" customHeight="1" x14ac:dyDescent="0.25">
      <c r="A1" s="65" t="s">
        <v>0</v>
      </c>
      <c r="B1" s="66"/>
      <c r="C1" s="66"/>
      <c r="D1" s="66"/>
      <c r="E1" s="67"/>
    </row>
    <row r="2" spans="1:5" ht="25.5" customHeight="1" x14ac:dyDescent="0.25">
      <c r="A2" s="68" t="s">
        <v>20</v>
      </c>
      <c r="B2" s="69"/>
      <c r="C2" s="69"/>
      <c r="D2" s="69"/>
      <c r="E2" s="70"/>
    </row>
    <row r="3" spans="1:5" ht="18" customHeight="1" x14ac:dyDescent="0.25">
      <c r="A3" s="71"/>
      <c r="B3" s="72"/>
      <c r="C3" s="73"/>
      <c r="D3" s="73"/>
      <c r="E3" s="74"/>
    </row>
    <row r="4" spans="1:5" ht="18.75" thickBot="1" x14ac:dyDescent="0.3">
      <c r="A4" s="12" t="s">
        <v>1</v>
      </c>
      <c r="B4" s="15">
        <v>44472.25</v>
      </c>
      <c r="C4" s="75"/>
      <c r="D4" s="75"/>
      <c r="E4" s="76"/>
    </row>
    <row r="5" spans="1:5" ht="18.75" thickBot="1" x14ac:dyDescent="0.3">
      <c r="A5" s="12" t="s">
        <v>2</v>
      </c>
      <c r="B5" s="15">
        <v>44472.708333333336</v>
      </c>
      <c r="C5" s="75"/>
      <c r="D5" s="75"/>
      <c r="E5" s="76"/>
    </row>
    <row r="6" spans="1:5" ht="18" customHeight="1" x14ac:dyDescent="0.25">
      <c r="A6" s="57"/>
      <c r="B6" s="58"/>
      <c r="C6" s="77"/>
      <c r="D6" s="77"/>
      <c r="E6" s="78"/>
    </row>
    <row r="7" spans="1:5" ht="18" customHeight="1" thickBot="1" x14ac:dyDescent="0.3">
      <c r="A7" s="60" t="s">
        <v>3</v>
      </c>
      <c r="B7" s="61"/>
      <c r="C7" s="61"/>
      <c r="D7" s="61"/>
      <c r="E7" s="62"/>
    </row>
    <row r="8" spans="1:5" ht="18" x14ac:dyDescent="0.25">
      <c r="A8" s="16" t="s">
        <v>4</v>
      </c>
      <c r="B8" s="25" t="s">
        <v>5</v>
      </c>
      <c r="C8" s="16" t="s">
        <v>6</v>
      </c>
      <c r="D8" s="19" t="s">
        <v>7</v>
      </c>
      <c r="E8" s="36" t="s">
        <v>8</v>
      </c>
    </row>
    <row r="9" spans="1:5" s="20" customFormat="1" ht="21" customHeight="1" x14ac:dyDescent="0.25">
      <c r="A9" s="24" t="str">
        <f>VLOOKUP(B9,'[1]LISTADO ATM'!$A$2:$C$922,3,0)</f>
        <v>DISTRITO NACIONAL</v>
      </c>
      <c r="B9" s="37">
        <v>696</v>
      </c>
      <c r="C9" s="24" t="str">
        <f>VLOOKUP(B9,'[1]LISTADO ATM'!$A$2:$B$922,2,0)</f>
        <v>ATM Olé Jacobo Majluta</v>
      </c>
      <c r="D9" s="28" t="s">
        <v>25</v>
      </c>
      <c r="E9" s="32" t="s">
        <v>70</v>
      </c>
    </row>
    <row r="10" spans="1:5" s="20" customFormat="1" ht="21" customHeight="1" x14ac:dyDescent="0.25">
      <c r="A10" s="24" t="str">
        <f>VLOOKUP(B10,'[1]LISTADO ATM'!$A$2:$C$922,3,0)</f>
        <v>DISTRITO NACIONAL</v>
      </c>
      <c r="B10" s="37">
        <v>971</v>
      </c>
      <c r="C10" s="24" t="str">
        <f>VLOOKUP(B10,'[1]LISTADO ATM'!$A$2:$B$922,2,0)</f>
        <v xml:space="preserve">ATM Club Banreservas I </v>
      </c>
      <c r="D10" s="28" t="s">
        <v>25</v>
      </c>
      <c r="E10" s="32" t="s">
        <v>38</v>
      </c>
    </row>
    <row r="11" spans="1:5" s="20" customFormat="1" ht="21" customHeight="1" x14ac:dyDescent="0.25">
      <c r="A11" s="24" t="str">
        <f>VLOOKUP(B11,'[1]LISTADO ATM'!$A$2:$C$922,3,0)</f>
        <v>SUR</v>
      </c>
      <c r="B11" s="37">
        <v>766</v>
      </c>
      <c r="C11" s="24" t="str">
        <f>VLOOKUP(B11,'[1]LISTADO ATM'!$A$2:$B$922,2,0)</f>
        <v xml:space="preserve">ATM Oficina Azua II </v>
      </c>
      <c r="D11" s="28" t="s">
        <v>25</v>
      </c>
      <c r="E11" s="32" t="s">
        <v>71</v>
      </c>
    </row>
    <row r="12" spans="1:5" s="20" customFormat="1" ht="21" customHeight="1" x14ac:dyDescent="0.25">
      <c r="A12" s="24" t="str">
        <f>VLOOKUP(B12,'[1]LISTADO ATM'!$A$2:$C$922,3,0)</f>
        <v>NORTE</v>
      </c>
      <c r="B12" s="37">
        <v>315</v>
      </c>
      <c r="C12" s="24" t="str">
        <f>VLOOKUP(B12,'[1]LISTADO ATM'!$A$2:$B$922,2,0)</f>
        <v xml:space="preserve">ATM Oficina Estrella Sadalá </v>
      </c>
      <c r="D12" s="28" t="s">
        <v>25</v>
      </c>
      <c r="E12" s="32" t="s">
        <v>72</v>
      </c>
    </row>
    <row r="13" spans="1:5" s="20" customFormat="1" ht="21" customHeight="1" x14ac:dyDescent="0.25">
      <c r="A13" s="24" t="str">
        <f>VLOOKUP(B13,'[1]LISTADO ATM'!$A$2:$C$922,3,0)</f>
        <v>DISTRITO NACIONAL</v>
      </c>
      <c r="B13" s="37">
        <v>678</v>
      </c>
      <c r="C13" s="24" t="str">
        <f>VLOOKUP(B13,'[1]LISTADO ATM'!$A$2:$B$922,2,0)</f>
        <v>ATM Eco Petroleo San Isidro</v>
      </c>
      <c r="D13" s="28" t="s">
        <v>25</v>
      </c>
      <c r="E13" s="32" t="s">
        <v>73</v>
      </c>
    </row>
    <row r="14" spans="1:5" s="20" customFormat="1" ht="21" customHeight="1" x14ac:dyDescent="0.25">
      <c r="A14" s="24" t="str">
        <f>VLOOKUP(B14,'[1]LISTADO ATM'!$A$2:$C$922,3,0)</f>
        <v>DISTRITO NACIONAL</v>
      </c>
      <c r="B14" s="37">
        <v>547</v>
      </c>
      <c r="C14" s="24" t="str">
        <f>VLOOKUP(B14,'[1]LISTADO ATM'!$A$2:$B$922,2,0)</f>
        <v xml:space="preserve">ATM Plaza Lama Herrera </v>
      </c>
      <c r="D14" s="28" t="s">
        <v>25</v>
      </c>
      <c r="E14" s="32" t="s">
        <v>74</v>
      </c>
    </row>
    <row r="15" spans="1:5" s="20" customFormat="1" ht="21" customHeight="1" x14ac:dyDescent="0.25">
      <c r="A15" s="24" t="str">
        <f>VLOOKUP(B15,'[1]LISTADO ATM'!$A$2:$C$922,3,0)</f>
        <v>DISTRITO NACIONAL</v>
      </c>
      <c r="B15" s="37">
        <v>585</v>
      </c>
      <c r="C15" s="24" t="str">
        <f>VLOOKUP(B15,'[1]LISTADO ATM'!$A$2:$B$922,2,0)</f>
        <v xml:space="preserve">ATM Oficina Haina Oriental </v>
      </c>
      <c r="D15" s="28" t="s">
        <v>25</v>
      </c>
      <c r="E15" s="32" t="s">
        <v>75</v>
      </c>
    </row>
    <row r="16" spans="1:5" s="20" customFormat="1" ht="21" customHeight="1" x14ac:dyDescent="0.25">
      <c r="A16" s="24" t="str">
        <f>VLOOKUP(B16,'[1]LISTADO ATM'!$A$2:$C$922,3,0)</f>
        <v>DISTRITO NACIONAL</v>
      </c>
      <c r="B16" s="37">
        <v>570</v>
      </c>
      <c r="C16" s="24" t="str">
        <f>VLOOKUP(B16,'[1]LISTADO ATM'!$A$2:$B$922,2,0)</f>
        <v xml:space="preserve">ATM S/M Liverpool Villa Mella </v>
      </c>
      <c r="D16" s="28" t="s">
        <v>25</v>
      </c>
      <c r="E16" s="32">
        <v>3336042912</v>
      </c>
    </row>
    <row r="17" spans="1:5" s="20" customFormat="1" ht="21" customHeight="1" x14ac:dyDescent="0.25">
      <c r="A17" s="24" t="str">
        <f>VLOOKUP(B17,'[1]LISTADO ATM'!$A$2:$C$922,3,0)</f>
        <v>DISTRITO NACIONAL</v>
      </c>
      <c r="B17" s="37">
        <v>555</v>
      </c>
      <c r="C17" s="24" t="str">
        <f>VLOOKUP(B17,'[1]LISTADO ATM'!$A$2:$B$922,2,0)</f>
        <v xml:space="preserve">ATM Estación Shell Las Praderas </v>
      </c>
      <c r="D17" s="28" t="s">
        <v>25</v>
      </c>
      <c r="E17" s="32" t="s">
        <v>76</v>
      </c>
    </row>
    <row r="18" spans="1:5" s="20" customFormat="1" ht="21" customHeight="1" x14ac:dyDescent="0.25">
      <c r="A18" s="24" t="str">
        <f>VLOOKUP(B18,'[1]LISTADO ATM'!$A$2:$C$922,3,0)</f>
        <v>DISTRITO NACIONAL</v>
      </c>
      <c r="B18" s="37">
        <v>407</v>
      </c>
      <c r="C18" s="24" t="str">
        <f>VLOOKUP(B18,'[1]LISTADO ATM'!$A$2:$B$922,2,0)</f>
        <v xml:space="preserve">ATM Multicentro La Sirena Villa Mella </v>
      </c>
      <c r="D18" s="28" t="s">
        <v>25</v>
      </c>
      <c r="E18" s="32" t="s">
        <v>77</v>
      </c>
    </row>
    <row r="19" spans="1:5" s="20" customFormat="1" ht="21" customHeight="1" x14ac:dyDescent="0.25">
      <c r="A19" s="24" t="str">
        <f>VLOOKUP(B19,'[1]LISTADO ATM'!$A$2:$C$922,3,0)</f>
        <v>DISTRITO NACIONAL</v>
      </c>
      <c r="B19" s="37">
        <v>836</v>
      </c>
      <c r="C19" s="24" t="str">
        <f>VLOOKUP(B19,'[1]LISTADO ATM'!$A$2:$B$922,2,0)</f>
        <v xml:space="preserve">ATM UNP Plaza Luperón </v>
      </c>
      <c r="D19" s="28" t="s">
        <v>25</v>
      </c>
      <c r="E19" s="32" t="s">
        <v>78</v>
      </c>
    </row>
    <row r="20" spans="1:5" s="20" customFormat="1" ht="21" customHeight="1" x14ac:dyDescent="0.25">
      <c r="A20" s="24" t="str">
        <f>VLOOKUP(B20,'[1]LISTADO ATM'!$A$2:$C$922,3,0)</f>
        <v>DISTRITO NACIONAL</v>
      </c>
      <c r="B20" s="37">
        <v>298</v>
      </c>
      <c r="C20" s="24" t="str">
        <f>VLOOKUP(B20,'[1]LISTADO ATM'!$A$2:$B$922,2,0)</f>
        <v xml:space="preserve">ATM S/M Aprezio Engombe </v>
      </c>
      <c r="D20" s="28" t="s">
        <v>25</v>
      </c>
      <c r="E20" s="32" t="s">
        <v>79</v>
      </c>
    </row>
    <row r="21" spans="1:5" s="20" customFormat="1" ht="21" customHeight="1" x14ac:dyDescent="0.25">
      <c r="A21" s="24" t="str">
        <f>VLOOKUP(B21,'[1]LISTADO ATM'!$A$2:$C$922,3,0)</f>
        <v>DISTRITO NACIONAL</v>
      </c>
      <c r="B21" s="37">
        <v>672</v>
      </c>
      <c r="C21" s="24" t="str">
        <f>VLOOKUP(B21,'[1]LISTADO ATM'!$A$2:$B$922,2,0)</f>
        <v>ATM Destacamento Policía Nacional La Victoria</v>
      </c>
      <c r="D21" s="28" t="s">
        <v>25</v>
      </c>
      <c r="E21" s="32">
        <v>3336044821</v>
      </c>
    </row>
    <row r="22" spans="1:5" s="20" customFormat="1" ht="21" customHeight="1" x14ac:dyDescent="0.25">
      <c r="A22" s="24" t="str">
        <f>VLOOKUP(B22,'[1]LISTADO ATM'!$A$2:$C$922,3,0)</f>
        <v>DISTRITO NACIONAL</v>
      </c>
      <c r="B22" s="37">
        <v>931</v>
      </c>
      <c r="C22" s="24" t="str">
        <f>VLOOKUP(B22,'[1]LISTADO ATM'!$A$2:$B$922,2,0)</f>
        <v xml:space="preserve">ATM Autobanco Luperón I </v>
      </c>
      <c r="D22" s="28" t="s">
        <v>25</v>
      </c>
      <c r="E22" s="32">
        <v>3336044467</v>
      </c>
    </row>
    <row r="23" spans="1:5" s="20" customFormat="1" ht="21" customHeight="1" x14ac:dyDescent="0.25">
      <c r="A23" s="24" t="str">
        <f>VLOOKUP(B23,'[1]LISTADO ATM'!$A$2:$C$922,3,0)</f>
        <v>DISTRITO NACIONAL</v>
      </c>
      <c r="B23" s="37">
        <v>698</v>
      </c>
      <c r="C23" s="24" t="str">
        <f>VLOOKUP(B23,'[1]LISTADO ATM'!$A$2:$B$922,2,0)</f>
        <v>ATM Parador Bellamar</v>
      </c>
      <c r="D23" s="28" t="s">
        <v>25</v>
      </c>
      <c r="E23" s="32" t="s">
        <v>40</v>
      </c>
    </row>
    <row r="24" spans="1:5" s="20" customFormat="1" ht="21" customHeight="1" x14ac:dyDescent="0.25">
      <c r="A24" s="24" t="str">
        <f>VLOOKUP(B24,'[1]LISTADO ATM'!$A$2:$C$922,3,0)</f>
        <v>DISTRITO NACIONAL</v>
      </c>
      <c r="B24" s="37">
        <v>911</v>
      </c>
      <c r="C24" s="24" t="str">
        <f>VLOOKUP(B24,'[1]LISTADO ATM'!$A$2:$B$922,2,0)</f>
        <v xml:space="preserve">ATM Oficina Venezuela II </v>
      </c>
      <c r="D24" s="28" t="s">
        <v>25</v>
      </c>
      <c r="E24" s="32" t="s">
        <v>63</v>
      </c>
    </row>
    <row r="25" spans="1:5" s="20" customFormat="1" ht="21" customHeight="1" x14ac:dyDescent="0.25">
      <c r="A25" s="24" t="str">
        <f>VLOOKUP(B25,'[1]LISTADO ATM'!$A$2:$C$922,3,0)</f>
        <v>DISTRITO NACIONAL</v>
      </c>
      <c r="B25" s="37">
        <v>600</v>
      </c>
      <c r="C25" s="24" t="str">
        <f>VLOOKUP(B25,'[1]LISTADO ATM'!$A$2:$B$922,2,0)</f>
        <v>ATM S/M Bravo Hipica</v>
      </c>
      <c r="D25" s="28" t="s">
        <v>25</v>
      </c>
      <c r="E25" s="32">
        <v>3336045145</v>
      </c>
    </row>
    <row r="26" spans="1:5" ht="19.5" customHeight="1" x14ac:dyDescent="0.25">
      <c r="A26" s="17" t="s">
        <v>10</v>
      </c>
      <c r="B26" s="18">
        <f>COUNT(B9:B25)</f>
        <v>17</v>
      </c>
      <c r="C26" s="56"/>
      <c r="D26" s="56"/>
      <c r="E26" s="56"/>
    </row>
    <row r="27" spans="1:5" ht="18" customHeight="1" x14ac:dyDescent="0.25">
      <c r="A27" s="57"/>
      <c r="B27" s="58"/>
      <c r="C27" s="58"/>
      <c r="D27" s="58"/>
      <c r="E27" s="59"/>
    </row>
    <row r="28" spans="1:5" ht="18" customHeight="1" thickBot="1" x14ac:dyDescent="0.3">
      <c r="A28" s="60" t="s">
        <v>14</v>
      </c>
      <c r="B28" s="61"/>
      <c r="C28" s="61"/>
      <c r="D28" s="61"/>
      <c r="E28" s="62"/>
    </row>
    <row r="29" spans="1:5" ht="18" x14ac:dyDescent="0.25">
      <c r="A29" s="16" t="s">
        <v>4</v>
      </c>
      <c r="B29" s="25" t="s">
        <v>5</v>
      </c>
      <c r="C29" s="16" t="s">
        <v>6</v>
      </c>
      <c r="D29" s="63" t="s">
        <v>7</v>
      </c>
      <c r="E29" s="64" t="s">
        <v>8</v>
      </c>
    </row>
    <row r="30" spans="1:5" s="20" customFormat="1" ht="18" x14ac:dyDescent="0.25">
      <c r="A30" s="22" t="str">
        <f>VLOOKUP(B30,'[1]LISTADO ATM'!$A$2:$C$922,3,0)</f>
        <v>NORTE</v>
      </c>
      <c r="B30" s="37">
        <v>304</v>
      </c>
      <c r="C30" s="29" t="str">
        <f>VLOOKUP(B30,'[1]LISTADO ATM'!$A$2:$B$822,2,0)</f>
        <v xml:space="preserve">ATM Multicentro La Sirena Estrella Sadhala </v>
      </c>
      <c r="D30" s="21" t="s">
        <v>22</v>
      </c>
      <c r="E30" s="32" t="s">
        <v>80</v>
      </c>
    </row>
    <row r="31" spans="1:5" s="20" customFormat="1" ht="18" x14ac:dyDescent="0.25">
      <c r="A31" s="22" t="str">
        <f>VLOOKUP(B31,'[1]LISTADO ATM'!$A$2:$C$922,3,0)</f>
        <v>DISTRITO NACIONAL</v>
      </c>
      <c r="B31" s="37">
        <v>581</v>
      </c>
      <c r="C31" s="29" t="str">
        <f>VLOOKUP(B31,'[1]LISTADO ATM'!$A$2:$B$822,2,0)</f>
        <v>ATM Banco Bandex II (Antiguo BNV II)</v>
      </c>
      <c r="D31" s="21" t="s">
        <v>22</v>
      </c>
      <c r="E31" s="32" t="s">
        <v>39</v>
      </c>
    </row>
    <row r="32" spans="1:5" s="20" customFormat="1" ht="18" x14ac:dyDescent="0.25">
      <c r="A32" s="22" t="str">
        <f>VLOOKUP(B32,'[1]LISTADO ATM'!$A$2:$C$922,3,0)</f>
        <v>NORTE</v>
      </c>
      <c r="B32" s="37">
        <v>380</v>
      </c>
      <c r="C32" s="29" t="str">
        <f>VLOOKUP(B32,'[1]LISTADO ATM'!$A$2:$B$822,2,0)</f>
        <v xml:space="preserve">ATM Oficina Navarrete </v>
      </c>
      <c r="D32" s="21" t="s">
        <v>22</v>
      </c>
      <c r="E32" s="32" t="s">
        <v>81</v>
      </c>
    </row>
    <row r="33" spans="1:5" ht="19.5" customHeight="1" x14ac:dyDescent="0.25">
      <c r="A33" s="17" t="s">
        <v>10</v>
      </c>
      <c r="B33" s="18">
        <f>COUNT(B30:B32)</f>
        <v>3</v>
      </c>
      <c r="C33" s="46"/>
      <c r="D33" s="47"/>
      <c r="E33" s="48"/>
    </row>
    <row r="34" spans="1:5" ht="15.75" thickBot="1" x14ac:dyDescent="0.3">
      <c r="A34" s="49"/>
      <c r="B34" s="50"/>
      <c r="C34" s="50"/>
      <c r="D34" s="50"/>
      <c r="E34" s="51"/>
    </row>
    <row r="35" spans="1:5" ht="22.5" customHeight="1" thickBot="1" x14ac:dyDescent="0.3">
      <c r="A35" s="43" t="s">
        <v>12</v>
      </c>
      <c r="B35" s="44"/>
      <c r="C35" s="44"/>
      <c r="D35" s="44"/>
      <c r="E35" s="45"/>
    </row>
    <row r="36" spans="1:5" ht="18" x14ac:dyDescent="0.25">
      <c r="A36" s="16" t="s">
        <v>4</v>
      </c>
      <c r="B36" s="25" t="s">
        <v>5</v>
      </c>
      <c r="C36" s="16" t="s">
        <v>6</v>
      </c>
      <c r="D36" s="19" t="s">
        <v>7</v>
      </c>
      <c r="E36" s="36" t="s">
        <v>8</v>
      </c>
    </row>
    <row r="37" spans="1:5" s="20" customFormat="1" ht="21" customHeight="1" x14ac:dyDescent="0.25">
      <c r="A37" s="24" t="str">
        <f>VLOOKUP(B37,'[1]LISTADO ATM'!$A$2:$C$922,3,0)</f>
        <v>NORTE</v>
      </c>
      <c r="B37" s="37">
        <v>40</v>
      </c>
      <c r="C37" s="24" t="str">
        <f>VLOOKUP(B37,'[1]LISTADO ATM'!$A$2:$B$922,2,0)</f>
        <v xml:space="preserve">ATM Oficina El Puñal </v>
      </c>
      <c r="D37" s="26" t="s">
        <v>9</v>
      </c>
      <c r="E37" s="32" t="s">
        <v>42</v>
      </c>
    </row>
    <row r="38" spans="1:5" s="20" customFormat="1" ht="21" customHeight="1" x14ac:dyDescent="0.25">
      <c r="A38" s="24" t="str">
        <f>VLOOKUP(B38,'[1]LISTADO ATM'!$A$2:$C$922,3,0)</f>
        <v>NORTE</v>
      </c>
      <c r="B38" s="37">
        <v>633</v>
      </c>
      <c r="C38" s="24" t="str">
        <f>VLOOKUP(B38,'[1]LISTADO ATM'!$A$2:$B$922,2,0)</f>
        <v xml:space="preserve">ATM Autobanco Las Colinas </v>
      </c>
      <c r="D38" s="26" t="s">
        <v>9</v>
      </c>
      <c r="E38" s="32" t="s">
        <v>43</v>
      </c>
    </row>
    <row r="39" spans="1:5" s="20" customFormat="1" ht="21" customHeight="1" x14ac:dyDescent="0.25">
      <c r="A39" s="24" t="str">
        <f>VLOOKUP(B39,'[1]LISTADO ATM'!$A$2:$C$922,3,0)</f>
        <v>NORTE</v>
      </c>
      <c r="B39" s="37">
        <v>189</v>
      </c>
      <c r="C39" s="24" t="str">
        <f>VLOOKUP(B39,'[1]LISTADO ATM'!$A$2:$B$922,2,0)</f>
        <v xml:space="preserve">ATM Comando Regional Cibao Central P.N. </v>
      </c>
      <c r="D39" s="26" t="s">
        <v>9</v>
      </c>
      <c r="E39" s="32" t="s">
        <v>44</v>
      </c>
    </row>
    <row r="40" spans="1:5" s="20" customFormat="1" ht="21" customHeight="1" x14ac:dyDescent="0.25">
      <c r="A40" s="24" t="str">
        <f>VLOOKUP(B40,'[1]LISTADO ATM'!$A$2:$C$922,3,0)</f>
        <v>NORTE</v>
      </c>
      <c r="B40" s="37">
        <v>837</v>
      </c>
      <c r="C40" s="24" t="str">
        <f>VLOOKUP(B40,'[1]LISTADO ATM'!$A$2:$B$922,2,0)</f>
        <v>ATM Estación Next Canabacoa</v>
      </c>
      <c r="D40" s="26" t="s">
        <v>9</v>
      </c>
      <c r="E40" s="32" t="s">
        <v>45</v>
      </c>
    </row>
    <row r="41" spans="1:5" s="20" customFormat="1" ht="21" customHeight="1" x14ac:dyDescent="0.25">
      <c r="A41" s="24" t="str">
        <f>VLOOKUP(B41,'[1]LISTADO ATM'!$A$2:$C$922,3,0)</f>
        <v>NORTE</v>
      </c>
      <c r="B41" s="37">
        <v>144</v>
      </c>
      <c r="C41" s="24" t="str">
        <f>VLOOKUP(B41,'[1]LISTADO ATM'!$A$2:$B$922,2,0)</f>
        <v xml:space="preserve">ATM Oficina Villa Altagracia </v>
      </c>
      <c r="D41" s="26" t="s">
        <v>9</v>
      </c>
      <c r="E41" s="32" t="s">
        <v>46</v>
      </c>
    </row>
    <row r="42" spans="1:5" s="20" customFormat="1" ht="21" customHeight="1" x14ac:dyDescent="0.25">
      <c r="A42" s="24" t="str">
        <f>VLOOKUP(B42,'[1]LISTADO ATM'!$A$2:$C$922,3,0)</f>
        <v>NORTE</v>
      </c>
      <c r="B42" s="37">
        <v>288</v>
      </c>
      <c r="C42" s="24" t="str">
        <f>VLOOKUP(B42,'[1]LISTADO ATM'!$A$2:$B$922,2,0)</f>
        <v xml:space="preserve">ATM Oficina Camino Real II (Puerto Plata) </v>
      </c>
      <c r="D42" s="26" t="s">
        <v>9</v>
      </c>
      <c r="E42" s="32" t="s">
        <v>47</v>
      </c>
    </row>
    <row r="43" spans="1:5" s="20" customFormat="1" ht="21" customHeight="1" x14ac:dyDescent="0.25">
      <c r="A43" s="24" t="str">
        <f>VLOOKUP(B43,'[1]LISTADO ATM'!$A$2:$C$922,3,0)</f>
        <v>ESTE</v>
      </c>
      <c r="B43" s="37">
        <v>399</v>
      </c>
      <c r="C43" s="24" t="str">
        <f>VLOOKUP(B43,'[1]LISTADO ATM'!$A$2:$B$922,2,0)</f>
        <v xml:space="preserve">ATM Oficina La Romana II </v>
      </c>
      <c r="D43" s="26" t="s">
        <v>9</v>
      </c>
      <c r="E43" s="32" t="s">
        <v>48</v>
      </c>
    </row>
    <row r="44" spans="1:5" s="20" customFormat="1" ht="21" customHeight="1" x14ac:dyDescent="0.25">
      <c r="A44" s="24" t="str">
        <f>VLOOKUP(B44,'[1]LISTADO ATM'!$A$2:$C$922,3,0)</f>
        <v>NORTE</v>
      </c>
      <c r="B44" s="37">
        <v>307</v>
      </c>
      <c r="C44" s="24" t="str">
        <f>VLOOKUP(B44,'[1]LISTADO ATM'!$A$2:$B$922,2,0)</f>
        <v>ATM Oficina Nagua II</v>
      </c>
      <c r="D44" s="26" t="s">
        <v>9</v>
      </c>
      <c r="E44" s="32" t="s">
        <v>49</v>
      </c>
    </row>
    <row r="45" spans="1:5" s="20" customFormat="1" ht="21" customHeight="1" x14ac:dyDescent="0.25">
      <c r="A45" s="24" t="str">
        <f>VLOOKUP(B45,'[1]LISTADO ATM'!$A$2:$C$922,3,0)</f>
        <v>SUR</v>
      </c>
      <c r="B45" s="37">
        <v>592</v>
      </c>
      <c r="C45" s="24" t="str">
        <f>VLOOKUP(B45,'[1]LISTADO ATM'!$A$2:$B$922,2,0)</f>
        <v xml:space="preserve">ATM Centro de Caja San Cristóbal I </v>
      </c>
      <c r="D45" s="26" t="s">
        <v>9</v>
      </c>
      <c r="E45" s="32" t="s">
        <v>31</v>
      </c>
    </row>
    <row r="46" spans="1:5" s="20" customFormat="1" ht="21" customHeight="1" x14ac:dyDescent="0.25">
      <c r="A46" s="24" t="str">
        <f>VLOOKUP(B46,'[1]LISTADO ATM'!$A$2:$C$922,3,0)</f>
        <v>NORTE</v>
      </c>
      <c r="B46" s="37">
        <v>504</v>
      </c>
      <c r="C46" s="24" t="str">
        <f>VLOOKUP(B46,'[1]LISTADO ATM'!$A$2:$B$922,2,0)</f>
        <v>ATM CURNA UASD Nagua</v>
      </c>
      <c r="D46" s="26" t="s">
        <v>9</v>
      </c>
      <c r="E46" s="32" t="s">
        <v>32</v>
      </c>
    </row>
    <row r="47" spans="1:5" s="20" customFormat="1" ht="21" customHeight="1" x14ac:dyDescent="0.25">
      <c r="A47" s="24" t="str">
        <f>VLOOKUP(B47,'[1]LISTADO ATM'!$A$2:$C$922,3,0)</f>
        <v>ESTE</v>
      </c>
      <c r="B47" s="37">
        <v>353</v>
      </c>
      <c r="C47" s="24" t="str">
        <f>VLOOKUP(B47,'[1]LISTADO ATM'!$A$2:$B$922,2,0)</f>
        <v xml:space="preserve">ATM Estación Boulevard Juan Dolio </v>
      </c>
      <c r="D47" s="26" t="s">
        <v>9</v>
      </c>
      <c r="E47" s="32" t="s">
        <v>33</v>
      </c>
    </row>
    <row r="48" spans="1:5" s="20" customFormat="1" ht="21" customHeight="1" x14ac:dyDescent="0.25">
      <c r="A48" s="24" t="str">
        <f>VLOOKUP(B48,'[1]LISTADO ATM'!$A$2:$C$922,3,0)</f>
        <v>ESTE</v>
      </c>
      <c r="B48" s="37">
        <v>294</v>
      </c>
      <c r="C48" s="24" t="str">
        <f>VLOOKUP(B48,'[1]LISTADO ATM'!$A$2:$B$922,2,0)</f>
        <v xml:space="preserve">ATM Plaza Zaglul San Pedro II </v>
      </c>
      <c r="D48" s="26" t="s">
        <v>9</v>
      </c>
      <c r="E48" s="32" t="s">
        <v>34</v>
      </c>
    </row>
    <row r="49" spans="1:5" s="20" customFormat="1" ht="21" customHeight="1" x14ac:dyDescent="0.25">
      <c r="A49" s="24" t="str">
        <f>VLOOKUP(B49,'[1]LISTADO ATM'!$A$2:$C$922,3,0)</f>
        <v>ESTE</v>
      </c>
      <c r="B49" s="37">
        <v>330</v>
      </c>
      <c r="C49" s="24" t="str">
        <f>VLOOKUP(B49,'[1]LISTADO ATM'!$A$2:$B$922,2,0)</f>
        <v xml:space="preserve">ATM Oficina Boulevard (Higuey) </v>
      </c>
      <c r="D49" s="26" t="s">
        <v>9</v>
      </c>
      <c r="E49" s="32" t="s">
        <v>35</v>
      </c>
    </row>
    <row r="50" spans="1:5" s="20" customFormat="1" ht="21" customHeight="1" x14ac:dyDescent="0.25">
      <c r="A50" s="24" t="str">
        <f>VLOOKUP(B50,'[1]LISTADO ATM'!$A$2:$C$922,3,0)</f>
        <v>ESTE</v>
      </c>
      <c r="B50" s="37">
        <v>211</v>
      </c>
      <c r="C50" s="24" t="str">
        <f>VLOOKUP(B50,'[1]LISTADO ATM'!$A$2:$B$922,2,0)</f>
        <v xml:space="preserve">ATM Oficina La Romana I </v>
      </c>
      <c r="D50" s="26" t="s">
        <v>9</v>
      </c>
      <c r="E50" s="32" t="s">
        <v>36</v>
      </c>
    </row>
    <row r="51" spans="1:5" s="20" customFormat="1" ht="21" customHeight="1" x14ac:dyDescent="0.25">
      <c r="A51" s="24" t="str">
        <f>VLOOKUP(B51,'[1]LISTADO ATM'!$A$2:$C$922,3,0)</f>
        <v>ESTE</v>
      </c>
      <c r="B51" s="37">
        <v>427</v>
      </c>
      <c r="C51" s="24" t="str">
        <f>VLOOKUP(B51,'[1]LISTADO ATM'!$A$2:$B$922,2,0)</f>
        <v xml:space="preserve">ATM Almacenes Iberia (Hato Mayor) </v>
      </c>
      <c r="D51" s="26" t="s">
        <v>9</v>
      </c>
      <c r="E51" s="32" t="s">
        <v>37</v>
      </c>
    </row>
    <row r="52" spans="1:5" s="20" customFormat="1" ht="21" customHeight="1" x14ac:dyDescent="0.25">
      <c r="A52" s="24" t="str">
        <f>VLOOKUP(B52,'[1]LISTADO ATM'!$A$2:$C$922,3,0)</f>
        <v>ESTE</v>
      </c>
      <c r="B52" s="37">
        <v>268</v>
      </c>
      <c r="C52" s="24" t="str">
        <f>VLOOKUP(B52,'[1]LISTADO ATM'!$A$2:$B$922,2,0)</f>
        <v xml:space="preserve">ATM Autobanco La Altagracia (Higuey) </v>
      </c>
      <c r="D52" s="26" t="s">
        <v>9</v>
      </c>
      <c r="E52" s="32" t="s">
        <v>41</v>
      </c>
    </row>
    <row r="53" spans="1:5" s="20" customFormat="1" ht="21" customHeight="1" x14ac:dyDescent="0.25">
      <c r="A53" s="24" t="str">
        <f>VLOOKUP(B53,'[1]LISTADO ATM'!$A$2:$C$922,3,0)</f>
        <v>DISTRITO NACIONAL</v>
      </c>
      <c r="B53" s="37">
        <v>409</v>
      </c>
      <c r="C53" s="24" t="str">
        <f>VLOOKUP(B53,'[1]LISTADO ATM'!$A$2:$B$922,2,0)</f>
        <v xml:space="preserve">ATM Oficina Las Palmas de Herrera I </v>
      </c>
      <c r="D53" s="26" t="s">
        <v>9</v>
      </c>
      <c r="E53" s="32" t="s">
        <v>50</v>
      </c>
    </row>
    <row r="54" spans="1:5" s="20" customFormat="1" ht="21" customHeight="1" x14ac:dyDescent="0.25">
      <c r="A54" s="24" t="str">
        <f>VLOOKUP(B54,'[1]LISTADO ATM'!$A$2:$C$922,3,0)</f>
        <v>ESTE</v>
      </c>
      <c r="B54" s="37">
        <v>912</v>
      </c>
      <c r="C54" s="24" t="str">
        <f>VLOOKUP(B54,'[1]LISTADO ATM'!$A$2:$B$922,2,0)</f>
        <v xml:space="preserve">ATM Oficina San Pedro II </v>
      </c>
      <c r="D54" s="26" t="s">
        <v>9</v>
      </c>
      <c r="E54" s="32" t="s">
        <v>51</v>
      </c>
    </row>
    <row r="55" spans="1:5" s="20" customFormat="1" ht="21" customHeight="1" x14ac:dyDescent="0.25">
      <c r="A55" s="24" t="str">
        <f>VLOOKUP(B55,'[1]LISTADO ATM'!$A$2:$C$922,3,0)</f>
        <v>NORTE</v>
      </c>
      <c r="B55" s="37">
        <v>198</v>
      </c>
      <c r="C55" s="24" t="str">
        <f>VLOOKUP(B55,'[1]LISTADO ATM'!$A$2:$B$922,2,0)</f>
        <v xml:space="preserve">ATM Almacenes El Encanto  (Santiago) </v>
      </c>
      <c r="D55" s="26" t="s">
        <v>9</v>
      </c>
      <c r="E55" s="32" t="s">
        <v>52</v>
      </c>
    </row>
    <row r="56" spans="1:5" s="20" customFormat="1" ht="21" customHeight="1" x14ac:dyDescent="0.25">
      <c r="A56" s="24" t="str">
        <f>VLOOKUP(B56,'[1]LISTADO ATM'!$A$2:$C$922,3,0)</f>
        <v>DISTRITO NACIONAL</v>
      </c>
      <c r="B56" s="37">
        <v>572</v>
      </c>
      <c r="C56" s="24" t="str">
        <f>VLOOKUP(B56,'[1]LISTADO ATM'!$A$2:$B$922,2,0)</f>
        <v xml:space="preserve">ATM Olé Ovando </v>
      </c>
      <c r="D56" s="26" t="s">
        <v>9</v>
      </c>
      <c r="E56" s="32" t="s">
        <v>53</v>
      </c>
    </row>
    <row r="57" spans="1:5" s="20" customFormat="1" ht="21" customHeight="1" x14ac:dyDescent="0.25">
      <c r="A57" s="24" t="str">
        <f>VLOOKUP(B57,'[1]LISTADO ATM'!$A$2:$C$922,3,0)</f>
        <v>ESTE</v>
      </c>
      <c r="B57" s="37">
        <v>158</v>
      </c>
      <c r="C57" s="24" t="str">
        <f>VLOOKUP(B57,'[1]LISTADO ATM'!$A$2:$B$922,2,0)</f>
        <v xml:space="preserve">ATM Oficina Romana Norte </v>
      </c>
      <c r="D57" s="26" t="s">
        <v>9</v>
      </c>
      <c r="E57" s="32" t="s">
        <v>54</v>
      </c>
    </row>
    <row r="58" spans="1:5" s="20" customFormat="1" ht="21" customHeight="1" x14ac:dyDescent="0.25">
      <c r="A58" s="24" t="str">
        <f>VLOOKUP(B58,'[1]LISTADO ATM'!$A$2:$C$922,3,0)</f>
        <v>SUR</v>
      </c>
      <c r="B58" s="37">
        <v>296</v>
      </c>
      <c r="C58" s="24" t="str">
        <f>VLOOKUP(B58,'[1]LISTADO ATM'!$A$2:$B$922,2,0)</f>
        <v>ATM Estación BANICOMB (Baní)  ECO Petroleo</v>
      </c>
      <c r="D58" s="26" t="s">
        <v>9</v>
      </c>
      <c r="E58" s="32" t="s">
        <v>55</v>
      </c>
    </row>
    <row r="59" spans="1:5" s="20" customFormat="1" ht="21" customHeight="1" x14ac:dyDescent="0.25">
      <c r="A59" s="24" t="str">
        <f>VLOOKUP(B59,'[1]LISTADO ATM'!$A$2:$C$922,3,0)</f>
        <v>NORTE</v>
      </c>
      <c r="B59" s="37">
        <v>22</v>
      </c>
      <c r="C59" s="24" t="str">
        <f>VLOOKUP(B59,'[1]LISTADO ATM'!$A$2:$B$922,2,0)</f>
        <v>ATM S/M Olimpico (Santiago)</v>
      </c>
      <c r="D59" s="26" t="s">
        <v>9</v>
      </c>
      <c r="E59" s="32" t="s">
        <v>56</v>
      </c>
    </row>
    <row r="60" spans="1:5" s="20" customFormat="1" ht="21" customHeight="1" x14ac:dyDescent="0.25">
      <c r="A60" s="24" t="str">
        <f>VLOOKUP(B60,'[1]LISTADO ATM'!$A$2:$C$922,3,0)</f>
        <v>DISTRITO NACIONAL</v>
      </c>
      <c r="B60" s="37">
        <v>527</v>
      </c>
      <c r="C60" s="24" t="str">
        <f>VLOOKUP(B60,'[1]LISTADO ATM'!$A$2:$B$922,2,0)</f>
        <v>ATM Oficina Zona Oriental II</v>
      </c>
      <c r="D60" s="26" t="s">
        <v>9</v>
      </c>
      <c r="E60" s="32" t="s">
        <v>57</v>
      </c>
    </row>
    <row r="61" spans="1:5" s="20" customFormat="1" ht="21" customHeight="1" x14ac:dyDescent="0.25">
      <c r="A61" s="24" t="str">
        <f>VLOOKUP(B61,'[1]LISTADO ATM'!$A$2:$C$922,3,0)</f>
        <v>ESTE</v>
      </c>
      <c r="B61" s="37">
        <v>608</v>
      </c>
      <c r="C61" s="24" t="str">
        <f>VLOOKUP(B61,'[1]LISTADO ATM'!$A$2:$B$922,2,0)</f>
        <v xml:space="preserve">ATM Oficina Jumbo (San Pedro) </v>
      </c>
      <c r="D61" s="26" t="s">
        <v>9</v>
      </c>
      <c r="E61" s="32" t="s">
        <v>58</v>
      </c>
    </row>
    <row r="62" spans="1:5" s="20" customFormat="1" ht="21" customHeight="1" x14ac:dyDescent="0.25">
      <c r="A62" s="24" t="str">
        <f>VLOOKUP(B62,'[1]LISTADO ATM'!$A$2:$C$922,3,0)</f>
        <v>SUR</v>
      </c>
      <c r="B62" s="37">
        <v>403</v>
      </c>
      <c r="C62" s="24" t="str">
        <f>VLOOKUP(B62,'[1]LISTADO ATM'!$A$2:$B$922,2,0)</f>
        <v xml:space="preserve">ATM Oficina Vicente Noble </v>
      </c>
      <c r="D62" s="26" t="s">
        <v>9</v>
      </c>
      <c r="E62" s="32" t="s">
        <v>59</v>
      </c>
    </row>
    <row r="63" spans="1:5" s="20" customFormat="1" ht="21" customHeight="1" x14ac:dyDescent="0.25">
      <c r="A63" s="24" t="str">
        <f>VLOOKUP(B63,'[1]LISTADO ATM'!$A$2:$C$922,3,0)</f>
        <v>ESTE</v>
      </c>
      <c r="B63" s="37">
        <v>480</v>
      </c>
      <c r="C63" s="24" t="str">
        <f>VLOOKUP(B63,'[1]LISTADO ATM'!$A$2:$B$922,2,0)</f>
        <v>ATM UNP Farmaconal Higuey</v>
      </c>
      <c r="D63" s="26" t="s">
        <v>9</v>
      </c>
      <c r="E63" s="32" t="s">
        <v>60</v>
      </c>
    </row>
    <row r="64" spans="1:5" s="20" customFormat="1" ht="21" customHeight="1" x14ac:dyDescent="0.25">
      <c r="A64" s="24" t="str">
        <f>VLOOKUP(B64,'[1]LISTADO ATM'!$A$2:$C$922,3,0)</f>
        <v>DISTRITO NACIONAL</v>
      </c>
      <c r="B64" s="37">
        <v>23</v>
      </c>
      <c r="C64" s="24" t="str">
        <f>VLOOKUP(B64,'[1]LISTADO ATM'!$A$2:$B$922,2,0)</f>
        <v xml:space="preserve">ATM Oficina México </v>
      </c>
      <c r="D64" s="26" t="s">
        <v>9</v>
      </c>
      <c r="E64" s="32" t="s">
        <v>61</v>
      </c>
    </row>
    <row r="65" spans="1:6" s="20" customFormat="1" ht="21" customHeight="1" x14ac:dyDescent="0.25">
      <c r="A65" s="24" t="str">
        <f>VLOOKUP(B65,'[1]LISTADO ATM'!$A$2:$C$922,3,0)</f>
        <v>ESTE</v>
      </c>
      <c r="B65" s="37">
        <v>366</v>
      </c>
      <c r="C65" s="24" t="str">
        <f>VLOOKUP(B65,'[1]LISTADO ATM'!$A$2:$B$922,2,0)</f>
        <v>ATM Oficina Boulevard (Higuey) II</v>
      </c>
      <c r="D65" s="26" t="s">
        <v>9</v>
      </c>
      <c r="E65" s="32" t="s">
        <v>62</v>
      </c>
    </row>
    <row r="66" spans="1:6" s="20" customFormat="1" ht="21" customHeight="1" x14ac:dyDescent="0.25">
      <c r="A66" s="24" t="str">
        <f>VLOOKUP(B66,'[1]LISTADO ATM'!$A$2:$C$922,3,0)</f>
        <v>DISTRITO NACIONAL</v>
      </c>
      <c r="B66" s="37">
        <v>551</v>
      </c>
      <c r="C66" s="24" t="str">
        <f>VLOOKUP(B66,'[1]LISTADO ATM'!$A$2:$B$922,2,0)</f>
        <v xml:space="preserve">ATM Oficina Padre Castellanos </v>
      </c>
      <c r="D66" s="26" t="s">
        <v>9</v>
      </c>
      <c r="E66" s="32" t="s">
        <v>64</v>
      </c>
    </row>
    <row r="67" spans="1:6" s="20" customFormat="1" ht="21" customHeight="1" x14ac:dyDescent="0.25">
      <c r="A67" s="24" t="str">
        <f>VLOOKUP(B67,'[1]LISTADO ATM'!$A$2:$C$922,3,0)</f>
        <v>DISTRITO NACIONAL</v>
      </c>
      <c r="B67" s="37">
        <v>714</v>
      </c>
      <c r="C67" s="24" t="str">
        <f>VLOOKUP(B67,'[1]LISTADO ATM'!$A$2:$B$922,2,0)</f>
        <v xml:space="preserve">ATM Hospital de Herrera </v>
      </c>
      <c r="D67" s="26" t="s">
        <v>9</v>
      </c>
      <c r="E67" s="32" t="s">
        <v>65</v>
      </c>
    </row>
    <row r="68" spans="1:6" s="20" customFormat="1" ht="21" customHeight="1" x14ac:dyDescent="0.25">
      <c r="A68" s="24" t="str">
        <f>VLOOKUP(B68,'[1]LISTADO ATM'!$A$2:$C$922,3,0)</f>
        <v>DISTRITO NACIONAL</v>
      </c>
      <c r="B68" s="37">
        <v>715</v>
      </c>
      <c r="C68" s="24" t="str">
        <f>VLOOKUP(B68,'[1]LISTADO ATM'!$A$2:$B$922,2,0)</f>
        <v xml:space="preserve">ATM Oficina 27 de Febrero (Lobby) </v>
      </c>
      <c r="D68" s="26" t="s">
        <v>9</v>
      </c>
      <c r="E68" s="32" t="s">
        <v>66</v>
      </c>
    </row>
    <row r="69" spans="1:6" s="20" customFormat="1" ht="21" customHeight="1" x14ac:dyDescent="0.25">
      <c r="A69" s="24" t="str">
        <f>VLOOKUP(B69,'[1]LISTADO ATM'!$A$2:$C$922,3,0)</f>
        <v>DISTRITO NACIONAL</v>
      </c>
      <c r="B69" s="37">
        <v>573</v>
      </c>
      <c r="C69" s="24" t="str">
        <f>VLOOKUP(B69,'[1]LISTADO ATM'!$A$2:$B$922,2,0)</f>
        <v xml:space="preserve">ATM IDSS </v>
      </c>
      <c r="D69" s="26" t="s">
        <v>9</v>
      </c>
      <c r="E69" s="32">
        <v>3336044851</v>
      </c>
    </row>
    <row r="70" spans="1:6" s="20" customFormat="1" ht="21" customHeight="1" x14ac:dyDescent="0.25">
      <c r="A70" s="24" t="str">
        <f>VLOOKUP(B70,'[1]LISTADO ATM'!$A$2:$C$922,3,0)</f>
        <v>ESTE</v>
      </c>
      <c r="B70" s="37">
        <v>613</v>
      </c>
      <c r="C70" s="24" t="str">
        <f>VLOOKUP(B70,'[1]LISTADO ATM'!$A$2:$B$922,2,0)</f>
        <v xml:space="preserve">ATM Almacenes Zaglul (La Altagracia) </v>
      </c>
      <c r="D70" s="26" t="s">
        <v>9</v>
      </c>
      <c r="E70" s="32">
        <v>3336044824</v>
      </c>
    </row>
    <row r="71" spans="1:6" s="20" customFormat="1" ht="21" customHeight="1" x14ac:dyDescent="0.25">
      <c r="A71" s="24" t="str">
        <f>VLOOKUP(B71,'[1]LISTADO ATM'!$A$2:$C$922,3,0)</f>
        <v>DISTRITO NACIONAL</v>
      </c>
      <c r="B71" s="37">
        <v>734</v>
      </c>
      <c r="C71" s="24" t="str">
        <f>VLOOKUP(B71,'[1]LISTADO ATM'!$A$2:$B$922,2,0)</f>
        <v xml:space="preserve">ATM Oficina Independencia I </v>
      </c>
      <c r="D71" s="26" t="s">
        <v>9</v>
      </c>
      <c r="E71" s="32">
        <v>3336044823</v>
      </c>
    </row>
    <row r="72" spans="1:6" s="20" customFormat="1" ht="21" customHeight="1" x14ac:dyDescent="0.25">
      <c r="A72" s="24" t="str">
        <f>VLOOKUP(B72,'[1]LISTADO ATM'!$A$2:$C$922,3,0)</f>
        <v>ESTE</v>
      </c>
      <c r="B72" s="37">
        <v>104</v>
      </c>
      <c r="C72" s="24" t="str">
        <f>VLOOKUP(B72,'[1]LISTADO ATM'!$A$2:$B$922,2,0)</f>
        <v xml:space="preserve">ATM Jumbo Higuey </v>
      </c>
      <c r="D72" s="26" t="s">
        <v>9</v>
      </c>
      <c r="E72" s="32">
        <v>3336044749</v>
      </c>
    </row>
    <row r="73" spans="1:6" s="20" customFormat="1" ht="21" customHeight="1" x14ac:dyDescent="0.25">
      <c r="A73" s="24" t="str">
        <f>VLOOKUP(B73,'[1]LISTADO ATM'!$A$2:$C$922,3,0)</f>
        <v>DISTRITO NACIONAL</v>
      </c>
      <c r="B73" s="37">
        <v>540</v>
      </c>
      <c r="C73" s="24" t="str">
        <f>VLOOKUP(B73,'[1]LISTADO ATM'!$A$2:$B$922,2,0)</f>
        <v xml:space="preserve">ATM Autoservicio Sambil I </v>
      </c>
      <c r="D73" s="26" t="s">
        <v>9</v>
      </c>
      <c r="E73" s="32">
        <v>3336044745</v>
      </c>
    </row>
    <row r="74" spans="1:6" s="20" customFormat="1" ht="21" customHeight="1" x14ac:dyDescent="0.25">
      <c r="A74" s="24" t="str">
        <f>VLOOKUP(B74,'[1]LISTADO ATM'!$A$2:$C$922,3,0)</f>
        <v>ESTE</v>
      </c>
      <c r="B74" s="37">
        <v>824</v>
      </c>
      <c r="C74" s="24" t="str">
        <f>VLOOKUP(B74,'[1]LISTADO ATM'!$A$2:$B$922,2,0)</f>
        <v xml:space="preserve">ATM Multiplaza (Higuey) </v>
      </c>
      <c r="D74" s="26" t="s">
        <v>9</v>
      </c>
      <c r="E74" s="32">
        <v>3336044577</v>
      </c>
    </row>
    <row r="75" spans="1:6" s="20" customFormat="1" ht="21" customHeight="1" x14ac:dyDescent="0.25">
      <c r="A75" s="24" t="str">
        <f>VLOOKUP(B75,'[1]LISTADO ATM'!$A$2:$C$922,3,0)</f>
        <v>ESTE</v>
      </c>
      <c r="B75" s="37">
        <v>612</v>
      </c>
      <c r="C75" s="24" t="str">
        <f>VLOOKUP(B75,'[1]LISTADO ATM'!$A$2:$B$922,2,0)</f>
        <v xml:space="preserve">ATM Plaza Orense (La Romana) </v>
      </c>
      <c r="D75" s="26" t="s">
        <v>9</v>
      </c>
      <c r="E75" s="32">
        <v>3336044373</v>
      </c>
    </row>
    <row r="76" spans="1:6" s="20" customFormat="1" ht="21" customHeight="1" x14ac:dyDescent="0.25">
      <c r="A76" s="24" t="str">
        <f>VLOOKUP(B76,'[1]LISTADO ATM'!$A$2:$C$922,3,0)</f>
        <v>SUR</v>
      </c>
      <c r="B76" s="37">
        <v>582</v>
      </c>
      <c r="C76" s="24" t="str">
        <f>VLOOKUP(B76,'[1]LISTADO ATM'!$A$2:$B$922,2,0)</f>
        <v>ATM Estación Sabana Yegua</v>
      </c>
      <c r="D76" s="26" t="s">
        <v>9</v>
      </c>
      <c r="E76" s="32">
        <v>3336044154</v>
      </c>
    </row>
    <row r="77" spans="1:6" s="20" customFormat="1" ht="21" customHeight="1" x14ac:dyDescent="0.25">
      <c r="A77" s="24" t="str">
        <f>VLOOKUP(B77,'[1]LISTADO ATM'!$A$2:$C$922,3,0)</f>
        <v>DISTRITO NACIONAL</v>
      </c>
      <c r="B77" s="37">
        <v>743</v>
      </c>
      <c r="C77" s="24" t="str">
        <f>VLOOKUP(B77,'[1]LISTADO ATM'!$A$2:$B$922,2,0)</f>
        <v xml:space="preserve">ATM Oficina Los Frailes </v>
      </c>
      <c r="D77" s="26" t="s">
        <v>9</v>
      </c>
      <c r="E77" s="32">
        <v>3336043826</v>
      </c>
    </row>
    <row r="78" spans="1:6" s="20" customFormat="1" ht="21" customHeight="1" x14ac:dyDescent="0.25">
      <c r="A78" s="24" t="str">
        <f>VLOOKUP(B78,'[1]LISTADO ATM'!$A$2:$C$922,3,0)</f>
        <v>NORTE</v>
      </c>
      <c r="B78" s="30">
        <v>256</v>
      </c>
      <c r="C78" s="24" t="str">
        <f>VLOOKUP(B78,'[1]LISTADO ATM'!$A$2:$B$922,2,0)</f>
        <v xml:space="preserve">ATM Oficina Licey Al Medio </v>
      </c>
      <c r="D78" s="26" t="s">
        <v>9</v>
      </c>
      <c r="E78" s="32">
        <v>3336045259</v>
      </c>
      <c r="F78" s="20" t="s">
        <v>82</v>
      </c>
    </row>
    <row r="79" spans="1:6" s="20" customFormat="1" ht="21" customHeight="1" x14ac:dyDescent="0.25">
      <c r="A79" s="24" t="str">
        <f>VLOOKUP(B79,'[1]LISTADO ATM'!$A$2:$C$922,3,0)</f>
        <v>NORTE</v>
      </c>
      <c r="B79" s="30">
        <v>63</v>
      </c>
      <c r="C79" s="24" t="str">
        <f>VLOOKUP(B79,'[1]LISTADO ATM'!$A$2:$B$922,2,0)</f>
        <v xml:space="preserve">ATM Oficina Villa Vásquez (Montecristi) </v>
      </c>
      <c r="D79" s="26" t="s">
        <v>9</v>
      </c>
      <c r="E79" s="32">
        <v>3336045260</v>
      </c>
      <c r="F79" s="20" t="s">
        <v>82</v>
      </c>
    </row>
    <row r="80" spans="1:6" s="20" customFormat="1" ht="21" customHeight="1" x14ac:dyDescent="0.25">
      <c r="A80" s="24" t="str">
        <f>VLOOKUP(B80,'[1]LISTADO ATM'!$A$2:$C$922,3,0)</f>
        <v>ESTE</v>
      </c>
      <c r="B80" s="30">
        <v>114</v>
      </c>
      <c r="C80" s="24" t="str">
        <f>VLOOKUP(B80,'[1]LISTADO ATM'!$A$2:$B$922,2,0)</f>
        <v xml:space="preserve">ATM Oficina Hato Mayor </v>
      </c>
      <c r="D80" s="26" t="s">
        <v>9</v>
      </c>
      <c r="E80" s="32">
        <v>3336045261</v>
      </c>
      <c r="F80" s="20" t="s">
        <v>82</v>
      </c>
    </row>
    <row r="81" spans="1:6" s="20" customFormat="1" ht="21" customHeight="1" x14ac:dyDescent="0.25">
      <c r="A81" s="24" t="str">
        <f>VLOOKUP(B81,'[1]LISTADO ATM'!$A$2:$C$922,3,0)</f>
        <v>DISTRITO NACIONAL</v>
      </c>
      <c r="B81" s="30">
        <v>237</v>
      </c>
      <c r="C81" s="24" t="str">
        <f>VLOOKUP(B81,'[1]LISTADO ATM'!$A$2:$B$922,2,0)</f>
        <v xml:space="preserve">ATM UNP Plaza Vásquez </v>
      </c>
      <c r="D81" s="26" t="s">
        <v>9</v>
      </c>
      <c r="E81" s="32">
        <v>3336045262</v>
      </c>
    </row>
    <row r="82" spans="1:6" s="20" customFormat="1" ht="21" customHeight="1" x14ac:dyDescent="0.25">
      <c r="A82" s="24" t="str">
        <f>VLOOKUP(B82,'[1]LISTADO ATM'!$A$2:$C$922,3,0)</f>
        <v>DISTRITO NACIONAL</v>
      </c>
      <c r="B82" s="30">
        <v>721</v>
      </c>
      <c r="C82" s="24" t="str">
        <f>VLOOKUP(B82,'[1]LISTADO ATM'!$A$2:$B$922,2,0)</f>
        <v xml:space="preserve">ATM Oficina Charles de Gaulle II </v>
      </c>
      <c r="D82" s="26" t="s">
        <v>9</v>
      </c>
      <c r="E82" s="32">
        <v>3336045263</v>
      </c>
      <c r="F82" s="20" t="s">
        <v>82</v>
      </c>
    </row>
    <row r="83" spans="1:6" s="20" customFormat="1" ht="21" customHeight="1" x14ac:dyDescent="0.25">
      <c r="A83" s="24" t="str">
        <f>VLOOKUP(B83,'[1]LISTADO ATM'!$A$2:$C$922,3,0)</f>
        <v>DISTRITO NACIONAL</v>
      </c>
      <c r="B83" s="30">
        <v>957</v>
      </c>
      <c r="C83" s="24" t="str">
        <f>VLOOKUP(B83,'[1]LISTADO ATM'!$A$2:$B$922,2,0)</f>
        <v xml:space="preserve">ATM Oficina Venezuela </v>
      </c>
      <c r="D83" s="26" t="s">
        <v>9</v>
      </c>
      <c r="E83" s="32">
        <v>3336045264</v>
      </c>
      <c r="F83" s="20" t="s">
        <v>82</v>
      </c>
    </row>
    <row r="84" spans="1:6" s="20" customFormat="1" ht="21" customHeight="1" x14ac:dyDescent="0.25">
      <c r="A84" s="24" t="str">
        <f>VLOOKUP(B84,'[1]LISTADO ATM'!$A$2:$C$922,3,0)</f>
        <v>NORTE</v>
      </c>
      <c r="B84" s="30">
        <v>77</v>
      </c>
      <c r="C84" s="24" t="str">
        <f>VLOOKUP(B84,'[1]LISTADO ATM'!$A$2:$B$922,2,0)</f>
        <v xml:space="preserve">ATM Oficina Cruce de Imbert </v>
      </c>
      <c r="D84" s="26" t="s">
        <v>9</v>
      </c>
      <c r="E84" s="32">
        <v>3336045265</v>
      </c>
      <c r="F84" s="20" t="s">
        <v>82</v>
      </c>
    </row>
    <row r="85" spans="1:6" s="20" customFormat="1" ht="21" customHeight="1" x14ac:dyDescent="0.25">
      <c r="A85" s="24" t="str">
        <f>VLOOKUP(B85,'[1]LISTADO ATM'!$A$2:$C$922,3,0)</f>
        <v>ESTE</v>
      </c>
      <c r="B85" s="30">
        <v>204</v>
      </c>
      <c r="C85" s="24" t="str">
        <f>VLOOKUP(B85,'[1]LISTADO ATM'!$A$2:$B$922,2,0)</f>
        <v>ATM Hotel Dominicus II</v>
      </c>
      <c r="D85" s="26" t="s">
        <v>9</v>
      </c>
      <c r="E85" s="32">
        <v>3336045266</v>
      </c>
    </row>
    <row r="86" spans="1:6" s="20" customFormat="1" ht="21" customHeight="1" x14ac:dyDescent="0.25">
      <c r="A86" s="24" t="str">
        <f>VLOOKUP(B86,'[1]LISTADO ATM'!$A$2:$C$922,3,0)</f>
        <v>NORTE</v>
      </c>
      <c r="B86" s="30">
        <v>632</v>
      </c>
      <c r="C86" s="24" t="str">
        <f>VLOOKUP(B86,'[1]LISTADO ATM'!$A$2:$B$922,2,0)</f>
        <v xml:space="preserve">ATM Autobanco Gurabo </v>
      </c>
      <c r="D86" s="26" t="s">
        <v>9</v>
      </c>
      <c r="E86" s="32">
        <v>3336045268</v>
      </c>
    </row>
    <row r="87" spans="1:6" s="20" customFormat="1" ht="21" customHeight="1" x14ac:dyDescent="0.25">
      <c r="A87" s="24" t="str">
        <f>VLOOKUP(B87,'[1]LISTADO ATM'!$A$2:$C$922,3,0)</f>
        <v>DISTRITO NACIONAL</v>
      </c>
      <c r="B87" s="30">
        <v>949</v>
      </c>
      <c r="C87" s="24" t="str">
        <f>VLOOKUP(B87,'[1]LISTADO ATM'!$A$2:$B$922,2,0)</f>
        <v xml:space="preserve">ATM S/M Bravo San Isidro Coral Mall </v>
      </c>
      <c r="D87" s="26" t="s">
        <v>9</v>
      </c>
      <c r="E87" s="32">
        <v>3336045269</v>
      </c>
    </row>
    <row r="88" spans="1:6" s="20" customFormat="1" ht="21" customHeight="1" x14ac:dyDescent="0.25">
      <c r="A88" s="24" t="str">
        <f>VLOOKUP(B88,'[1]LISTADO ATM'!$A$2:$C$922,3,0)</f>
        <v>ESTE</v>
      </c>
      <c r="B88" s="30">
        <v>386</v>
      </c>
      <c r="C88" s="24" t="str">
        <f>VLOOKUP(B88,'[1]LISTADO ATM'!$A$2:$B$922,2,0)</f>
        <v xml:space="preserve">ATM Plaza Verón II </v>
      </c>
      <c r="D88" s="26" t="s">
        <v>9</v>
      </c>
      <c r="E88" s="32">
        <v>3336045270</v>
      </c>
      <c r="F88" s="20" t="s">
        <v>82</v>
      </c>
    </row>
    <row r="89" spans="1:6" s="20" customFormat="1" ht="21" customHeight="1" x14ac:dyDescent="0.25">
      <c r="A89" s="24" t="str">
        <f>VLOOKUP(B89,'[1]LISTADO ATM'!$A$2:$C$922,3,0)</f>
        <v>DISTRITO NACIONAL</v>
      </c>
      <c r="B89" s="30">
        <v>541</v>
      </c>
      <c r="C89" s="24" t="str">
        <f>VLOOKUP(B89,'[1]LISTADO ATM'!$A$2:$B$922,2,0)</f>
        <v xml:space="preserve">ATM Oficina Sambil II </v>
      </c>
      <c r="D89" s="26" t="s">
        <v>9</v>
      </c>
      <c r="E89" s="32">
        <v>3336045275</v>
      </c>
    </row>
    <row r="90" spans="1:6" s="20" customFormat="1" ht="21" customHeight="1" x14ac:dyDescent="0.25">
      <c r="A90" s="24" t="str">
        <f>VLOOKUP(B90,'[1]LISTADO ATM'!$A$2:$C$922,3,0)</f>
        <v>ESTE</v>
      </c>
      <c r="B90" s="30">
        <v>159</v>
      </c>
      <c r="C90" s="24" t="str">
        <f>VLOOKUP(B90,'[1]LISTADO ATM'!$A$2:$B$922,2,0)</f>
        <v xml:space="preserve">ATM Hotel Dreams Bayahibe I </v>
      </c>
      <c r="D90" s="26" t="s">
        <v>9</v>
      </c>
      <c r="E90" s="32">
        <v>3336045279</v>
      </c>
    </row>
    <row r="91" spans="1:6" s="20" customFormat="1" ht="21" customHeight="1" x14ac:dyDescent="0.25">
      <c r="A91" s="24" t="str">
        <f>VLOOKUP(B91,'[1]LISTADO ATM'!$A$2:$C$922,3,0)</f>
        <v>ESTE</v>
      </c>
      <c r="B91" s="30">
        <v>742</v>
      </c>
      <c r="C91" s="24" t="str">
        <f>VLOOKUP(B91,'[1]LISTADO ATM'!$A$2:$B$922,2,0)</f>
        <v xml:space="preserve">ATM Oficina Plaza del Rey (La Romana) </v>
      </c>
      <c r="D91" s="26" t="s">
        <v>9</v>
      </c>
      <c r="E91" s="32">
        <v>3336045283</v>
      </c>
    </row>
    <row r="92" spans="1:6" s="20" customFormat="1" ht="21" customHeight="1" x14ac:dyDescent="0.25">
      <c r="A92" s="24" t="str">
        <f>VLOOKUP(B92,'[1]LISTADO ATM'!$A$2:$C$922,3,0)</f>
        <v>NORTE</v>
      </c>
      <c r="B92" s="30">
        <v>956</v>
      </c>
      <c r="C92" s="24" t="str">
        <f>VLOOKUP(B92,'[1]LISTADO ATM'!$A$2:$B$922,2,0)</f>
        <v xml:space="preserve">ATM Autoservicio El Jaya (SFM) </v>
      </c>
      <c r="D92" s="26" t="s">
        <v>9</v>
      </c>
      <c r="E92" s="32">
        <v>3336045284</v>
      </c>
      <c r="F92" s="20" t="s">
        <v>82</v>
      </c>
    </row>
    <row r="93" spans="1:6" s="20" customFormat="1" ht="21" customHeight="1" x14ac:dyDescent="0.25">
      <c r="A93" s="24" t="str">
        <f>VLOOKUP(B93,'[1]LISTADO ATM'!$A$2:$C$922,3,0)</f>
        <v>NORTE</v>
      </c>
      <c r="B93" s="30">
        <v>151</v>
      </c>
      <c r="C93" s="24" t="str">
        <f>VLOOKUP(B93,'[1]LISTADO ATM'!$A$2:$B$922,2,0)</f>
        <v xml:space="preserve">ATM Oficina Nagua </v>
      </c>
      <c r="D93" s="26" t="s">
        <v>9</v>
      </c>
      <c r="E93" s="32">
        <v>3336045286</v>
      </c>
    </row>
    <row r="94" spans="1:6" s="20" customFormat="1" ht="21" customHeight="1" x14ac:dyDescent="0.25">
      <c r="A94" s="24" t="str">
        <f>VLOOKUP(B94,'[1]LISTADO ATM'!$A$2:$C$922,3,0)</f>
        <v>NORTE</v>
      </c>
      <c r="B94" s="30">
        <v>171</v>
      </c>
      <c r="C94" s="24" t="str">
        <f>VLOOKUP(B94,'[1]LISTADO ATM'!$A$2:$B$922,2,0)</f>
        <v xml:space="preserve">ATM Oficina Moca </v>
      </c>
      <c r="D94" s="26" t="s">
        <v>9</v>
      </c>
      <c r="E94" s="32">
        <v>3336045288</v>
      </c>
      <c r="F94" s="20" t="s">
        <v>82</v>
      </c>
    </row>
    <row r="95" spans="1:6" s="20" customFormat="1" ht="21" customHeight="1" x14ac:dyDescent="0.25">
      <c r="A95" s="24" t="str">
        <f>VLOOKUP(B95,'[1]LISTADO ATM'!$A$2:$C$922,3,0)</f>
        <v>DISTRITO NACIONAL</v>
      </c>
      <c r="B95" s="30">
        <v>441</v>
      </c>
      <c r="C95" s="24" t="str">
        <f>VLOOKUP(B95,'[1]LISTADO ATM'!$A$2:$B$922,2,0)</f>
        <v>ATM Estacion de Servicio Romulo Betancour</v>
      </c>
      <c r="D95" s="26" t="s">
        <v>9</v>
      </c>
      <c r="E95" s="32">
        <v>3336045287</v>
      </c>
    </row>
    <row r="96" spans="1:6" s="20" customFormat="1" ht="21" customHeight="1" x14ac:dyDescent="0.25">
      <c r="A96" s="24" t="e">
        <f>VLOOKUP(B96,'[1]LISTADO ATM'!$A$2:$C$922,3,0)</f>
        <v>#N/A</v>
      </c>
      <c r="B96" s="30"/>
      <c r="C96" s="24" t="e">
        <f>VLOOKUP(B96,'[1]LISTADO ATM'!$A$2:$B$922,2,0)</f>
        <v>#N/A</v>
      </c>
      <c r="D96" s="92"/>
      <c r="E96" s="91"/>
    </row>
    <row r="97" spans="1:5" s="20" customFormat="1" ht="21" customHeight="1" x14ac:dyDescent="0.25">
      <c r="A97" s="24" t="e">
        <f>VLOOKUP(B97,'[1]LISTADO ATM'!$A$2:$C$922,3,0)</f>
        <v>#N/A</v>
      </c>
      <c r="B97" s="30"/>
      <c r="C97" s="24" t="e">
        <f>VLOOKUP(B97,'[1]LISTADO ATM'!$A$2:$B$922,2,0)</f>
        <v>#N/A</v>
      </c>
      <c r="D97" s="92"/>
      <c r="E97" s="91"/>
    </row>
    <row r="98" spans="1:5" s="20" customFormat="1" ht="21" customHeight="1" x14ac:dyDescent="0.25">
      <c r="A98" s="24" t="e">
        <f>VLOOKUP(B98,'[1]LISTADO ATM'!$A$2:$C$922,3,0)</f>
        <v>#N/A</v>
      </c>
      <c r="B98" s="30"/>
      <c r="C98" s="24" t="e">
        <f>VLOOKUP(B98,'[1]LISTADO ATM'!$A$2:$B$922,2,0)</f>
        <v>#N/A</v>
      </c>
      <c r="D98" s="92"/>
      <c r="E98" s="91"/>
    </row>
    <row r="99" spans="1:5" s="20" customFormat="1" ht="21" customHeight="1" x14ac:dyDescent="0.25">
      <c r="A99" s="24" t="e">
        <f>VLOOKUP(B99,'[1]LISTADO ATM'!$A$2:$C$922,3,0)</f>
        <v>#N/A</v>
      </c>
      <c r="B99" s="30"/>
      <c r="C99" s="24" t="e">
        <f>VLOOKUP(B99,'[1]LISTADO ATM'!$A$2:$B$922,2,0)</f>
        <v>#N/A</v>
      </c>
      <c r="D99" s="92"/>
      <c r="E99" s="91"/>
    </row>
    <row r="100" spans="1:5" s="20" customFormat="1" ht="21" customHeight="1" x14ac:dyDescent="0.25">
      <c r="A100" s="24" t="e">
        <f>VLOOKUP(B100,'[1]LISTADO ATM'!$A$2:$C$922,3,0)</f>
        <v>#N/A</v>
      </c>
      <c r="B100" s="30"/>
      <c r="C100" s="24" t="e">
        <f>VLOOKUP(B100,'[1]LISTADO ATM'!$A$2:$B$922,2,0)</f>
        <v>#N/A</v>
      </c>
      <c r="D100" s="92"/>
      <c r="E100" s="91"/>
    </row>
    <row r="101" spans="1:5" s="20" customFormat="1" ht="21" customHeight="1" x14ac:dyDescent="0.25">
      <c r="A101" s="24" t="e">
        <f>VLOOKUP(B101,'[1]LISTADO ATM'!$A$2:$C$922,3,0)</f>
        <v>#N/A</v>
      </c>
      <c r="B101" s="30"/>
      <c r="C101" s="24" t="e">
        <f>VLOOKUP(B101,'[1]LISTADO ATM'!$A$2:$B$922,2,0)</f>
        <v>#N/A</v>
      </c>
      <c r="D101" s="92"/>
      <c r="E101" s="91"/>
    </row>
    <row r="102" spans="1:5" ht="19.5" customHeight="1" x14ac:dyDescent="0.25">
      <c r="A102" s="17"/>
      <c r="B102" s="18">
        <f>COUNT(B37:B95)</f>
        <v>59</v>
      </c>
      <c r="C102" s="46"/>
      <c r="D102" s="47"/>
      <c r="E102" s="48"/>
    </row>
    <row r="103" spans="1:5" ht="18" customHeight="1" thickBot="1" x14ac:dyDescent="0.3">
      <c r="A103" s="49"/>
      <c r="B103" s="50"/>
      <c r="C103" s="50"/>
      <c r="D103" s="50"/>
      <c r="E103" s="51"/>
    </row>
    <row r="104" spans="1:5" ht="18.75" customHeight="1" thickBot="1" x14ac:dyDescent="0.3">
      <c r="A104" s="52" t="s">
        <v>21</v>
      </c>
      <c r="B104" s="53"/>
      <c r="C104" s="53"/>
      <c r="D104" s="53"/>
      <c r="E104" s="54"/>
    </row>
    <row r="105" spans="1:5" ht="18" customHeight="1" x14ac:dyDescent="0.25">
      <c r="A105" s="16" t="s">
        <v>4</v>
      </c>
      <c r="B105" s="25" t="s">
        <v>5</v>
      </c>
      <c r="C105" s="16" t="s">
        <v>6</v>
      </c>
      <c r="D105" s="19" t="s">
        <v>7</v>
      </c>
      <c r="E105" s="36" t="s">
        <v>8</v>
      </c>
    </row>
    <row r="106" spans="1:5" s="20" customFormat="1" ht="21" customHeight="1" x14ac:dyDescent="0.25">
      <c r="A106" s="24" t="str">
        <f>VLOOKUP(B106,'[1]LISTADO ATM'!$A$2:$C$922,3,0)</f>
        <v>NORTE</v>
      </c>
      <c r="B106" s="37">
        <v>987</v>
      </c>
      <c r="C106" s="24" t="str">
        <f>VLOOKUP(B106,'[1]LISTADO ATM'!$A$2:$B$922,2,0)</f>
        <v xml:space="preserve">ATM S/M Jumbo (Moca) </v>
      </c>
      <c r="D106" s="27" t="s">
        <v>21</v>
      </c>
      <c r="E106" s="23">
        <v>3336042912</v>
      </c>
    </row>
    <row r="107" spans="1:5" s="20" customFormat="1" ht="21" customHeight="1" x14ac:dyDescent="0.25">
      <c r="A107" s="29" t="str">
        <f>VLOOKUP(B107,'[1]LISTADO ATM'!$A$2:$C$922,3,0)</f>
        <v>DISTRITO NACIONAL</v>
      </c>
      <c r="B107" s="37">
        <v>816</v>
      </c>
      <c r="C107" s="24" t="str">
        <f>VLOOKUP(B107,'[1]LISTADO ATM'!$A$2:$B$922,2,0)</f>
        <v xml:space="preserve">ATM Oficina Pedro Brand </v>
      </c>
      <c r="D107" s="27" t="s">
        <v>21</v>
      </c>
      <c r="E107" s="23">
        <v>3336044605</v>
      </c>
    </row>
    <row r="108" spans="1:5" s="20" customFormat="1" ht="21" customHeight="1" x14ac:dyDescent="0.25">
      <c r="A108" s="24" t="str">
        <f>VLOOKUP(B108,'[1]LISTADO ATM'!$A$2:$C$922,3,0)</f>
        <v>NORTE</v>
      </c>
      <c r="B108" s="37">
        <v>649</v>
      </c>
      <c r="C108" s="24" t="str">
        <f>VLOOKUP(B108,'[1]LISTADO ATM'!$A$2:$B$922,2,0)</f>
        <v xml:space="preserve">ATM Oficina Galería 56 (San Francisco de Macorís) </v>
      </c>
      <c r="D108" s="27" t="s">
        <v>21</v>
      </c>
      <c r="E108" s="32">
        <v>3336044785</v>
      </c>
    </row>
    <row r="109" spans="1:5" s="20" customFormat="1" ht="21" customHeight="1" x14ac:dyDescent="0.25">
      <c r="A109" s="24" t="str">
        <f>VLOOKUP(B109,'[1]LISTADO ATM'!$A$2:$C$922,3,0)</f>
        <v>DISTRITO NACIONAL</v>
      </c>
      <c r="B109" s="37">
        <v>516</v>
      </c>
      <c r="C109" s="24" t="str">
        <f>VLOOKUP(B109,'[1]LISTADO ATM'!$A$2:$B$922,2,0)</f>
        <v xml:space="preserve">ATM Oficina Gascue </v>
      </c>
      <c r="D109" s="27" t="s">
        <v>21</v>
      </c>
      <c r="E109" s="32">
        <v>3336042923</v>
      </c>
    </row>
    <row r="110" spans="1:5" s="20" customFormat="1" ht="21" customHeight="1" x14ac:dyDescent="0.25">
      <c r="A110" s="24" t="str">
        <f>VLOOKUP(B110,'[1]LISTADO ATM'!$A$2:$C$922,3,0)</f>
        <v>DISTRITO NACIONAL</v>
      </c>
      <c r="B110" s="37">
        <v>717</v>
      </c>
      <c r="C110" s="24" t="str">
        <f>VLOOKUP(B110,'[1]LISTADO ATM'!$A$2:$B$922,2,0)</f>
        <v xml:space="preserve">ATM Oficina Los Alcarrizos </v>
      </c>
      <c r="D110" s="27" t="s">
        <v>21</v>
      </c>
      <c r="E110" s="32" t="s">
        <v>27</v>
      </c>
    </row>
    <row r="111" spans="1:5" s="20" customFormat="1" ht="21" customHeight="1" x14ac:dyDescent="0.25">
      <c r="A111" s="24" t="str">
        <f>VLOOKUP(B111,'[1]LISTADO ATM'!$A$2:$C$922,3,0)</f>
        <v>NORTE</v>
      </c>
      <c r="B111" s="37">
        <v>636</v>
      </c>
      <c r="C111" s="24" t="str">
        <f>VLOOKUP(B111,'[1]LISTADO ATM'!$A$2:$B$922,2,0)</f>
        <v xml:space="preserve">ATM Oficina Tamboríl </v>
      </c>
      <c r="D111" s="27" t="s">
        <v>21</v>
      </c>
      <c r="E111" s="32" t="s">
        <v>28</v>
      </c>
    </row>
    <row r="112" spans="1:5" s="20" customFormat="1" ht="22.5" customHeight="1" x14ac:dyDescent="0.25">
      <c r="A112" s="24" t="str">
        <f>VLOOKUP(B112,'[1]LISTADO ATM'!$A$2:$C$922,3,0)</f>
        <v>DISTRITO NACIONAL</v>
      </c>
      <c r="B112" s="37">
        <v>958</v>
      </c>
      <c r="C112" s="24" t="str">
        <f>VLOOKUP(B112,'[1]LISTADO ATM'!$A$2:$B$922,2,0)</f>
        <v xml:space="preserve">ATM Olé Aut. San Isidro </v>
      </c>
      <c r="D112" s="27" t="s">
        <v>21</v>
      </c>
      <c r="E112" s="32" t="s">
        <v>29</v>
      </c>
    </row>
    <row r="113" spans="1:5" s="20" customFormat="1" ht="22.5" customHeight="1" x14ac:dyDescent="0.25">
      <c r="A113" s="24" t="str">
        <f>VLOOKUP(B113,'[1]LISTADO ATM'!$A$2:$C$922,3,0)</f>
        <v>DISTRITO NACIONAL</v>
      </c>
      <c r="B113" s="37">
        <v>790</v>
      </c>
      <c r="C113" s="24" t="str">
        <f>VLOOKUP(B113,'[1]LISTADO ATM'!$A$2:$B$922,2,0)</f>
        <v xml:space="preserve">ATM Oficina Bella Vista Mall I </v>
      </c>
      <c r="D113" s="27" t="s">
        <v>21</v>
      </c>
      <c r="E113" s="32" t="s">
        <v>30</v>
      </c>
    </row>
    <row r="114" spans="1:5" s="20" customFormat="1" ht="22.5" customHeight="1" x14ac:dyDescent="0.25">
      <c r="A114" s="24" t="str">
        <f>VLOOKUP(B114,'[1]LISTADO ATM'!$A$2:$C$922,3,0)</f>
        <v>DISTRITO NACIONAL</v>
      </c>
      <c r="B114" s="37">
        <v>834</v>
      </c>
      <c r="C114" s="24" t="str">
        <f>VLOOKUP(B114,'[1]LISTADO ATM'!$A$2:$B$922,2,0)</f>
        <v xml:space="preserve">ATM Centro Médico Moderno </v>
      </c>
      <c r="D114" s="27" t="s">
        <v>21</v>
      </c>
      <c r="E114" s="34">
        <v>3336045154</v>
      </c>
    </row>
    <row r="115" spans="1:5" s="20" customFormat="1" ht="22.5" customHeight="1" x14ac:dyDescent="0.25">
      <c r="A115" s="24" t="str">
        <f>VLOOKUP(B115,'[1]LISTADO ATM'!$A$2:$C$922,3,0)</f>
        <v>DISTRITO NACIONAL</v>
      </c>
      <c r="B115" s="37">
        <v>363</v>
      </c>
      <c r="C115" s="24" t="str">
        <f>VLOOKUP(B115,'[1]LISTADO ATM'!$A$2:$B$922,2,0)</f>
        <v>ATM S/M Bravo Villa Mella</v>
      </c>
      <c r="D115" s="27" t="s">
        <v>21</v>
      </c>
      <c r="E115" s="34">
        <v>3336045171</v>
      </c>
    </row>
    <row r="116" spans="1:5" s="20" customFormat="1" ht="22.5" customHeight="1" x14ac:dyDescent="0.25">
      <c r="A116" s="24" t="str">
        <f>VLOOKUP(B116,'[1]LISTADO ATM'!$A$2:$C$922,3,0)</f>
        <v>ESTE</v>
      </c>
      <c r="B116" s="32">
        <v>111</v>
      </c>
      <c r="C116" s="24" t="str">
        <f>VLOOKUP(B116,'[1]LISTADO ATM'!$A$2:$B$922,2,0)</f>
        <v xml:space="preserve">ATM Oficina San Pedro </v>
      </c>
      <c r="D116" s="35" t="s">
        <v>21</v>
      </c>
      <c r="E116" s="32">
        <v>3336045267</v>
      </c>
    </row>
    <row r="117" spans="1:5" s="20" customFormat="1" ht="22.5" customHeight="1" x14ac:dyDescent="0.25">
      <c r="A117" s="24" t="str">
        <f>VLOOKUP(B117,'[1]LISTADO ATM'!$A$2:$C$922,3,0)</f>
        <v>DISTRITO NACIONAL</v>
      </c>
      <c r="B117" s="30">
        <v>744</v>
      </c>
      <c r="C117" s="24" t="str">
        <f>VLOOKUP(B117,'[1]LISTADO ATM'!$A$2:$B$922,2,0)</f>
        <v xml:space="preserve">ATM Multicentro La Sirena Venezuela </v>
      </c>
      <c r="D117" s="35" t="s">
        <v>21</v>
      </c>
      <c r="E117" s="32">
        <v>3336045285</v>
      </c>
    </row>
    <row r="118" spans="1:5" s="20" customFormat="1" ht="22.5" customHeight="1" x14ac:dyDescent="0.25">
      <c r="A118" s="24" t="e">
        <f>VLOOKUP(B118,'[1]LISTADO ATM'!$A$2:$C$922,3,0)</f>
        <v>#N/A</v>
      </c>
      <c r="B118" s="30"/>
      <c r="C118" s="24" t="e">
        <f>VLOOKUP(B118,'[1]LISTADO ATM'!$A$2:$B$922,2,0)</f>
        <v>#N/A</v>
      </c>
      <c r="D118" s="35"/>
      <c r="E118" s="30"/>
    </row>
    <row r="119" spans="1:5" s="20" customFormat="1" ht="22.5" customHeight="1" x14ac:dyDescent="0.25">
      <c r="A119" s="24" t="e">
        <f>VLOOKUP(B119,'[1]LISTADO ATM'!$A$2:$C$922,3,0)</f>
        <v>#N/A</v>
      </c>
      <c r="B119" s="30"/>
      <c r="C119" s="24" t="e">
        <f>VLOOKUP(B119,'[1]LISTADO ATM'!$A$2:$B$922,2,0)</f>
        <v>#N/A</v>
      </c>
      <c r="D119" s="35"/>
      <c r="E119" s="30"/>
    </row>
    <row r="120" spans="1:5" s="20" customFormat="1" ht="22.5" customHeight="1" x14ac:dyDescent="0.25">
      <c r="A120" s="24" t="e">
        <f>VLOOKUP(B120,'[1]LISTADO ATM'!$A$2:$C$922,3,0)</f>
        <v>#N/A</v>
      </c>
      <c r="B120" s="30"/>
      <c r="C120" s="24" t="e">
        <f>VLOOKUP(B120,'[1]LISTADO ATM'!$A$2:$B$922,2,0)</f>
        <v>#N/A</v>
      </c>
      <c r="D120" s="35"/>
      <c r="E120" s="30"/>
    </row>
    <row r="121" spans="1:5" s="20" customFormat="1" ht="22.5" customHeight="1" x14ac:dyDescent="0.25">
      <c r="A121" s="24" t="e">
        <f>VLOOKUP(B121,'[1]LISTADO ATM'!$A$2:$C$922,3,0)</f>
        <v>#N/A</v>
      </c>
      <c r="B121" s="30"/>
      <c r="C121" s="24" t="e">
        <f>VLOOKUP(B121,'[1]LISTADO ATM'!$A$2:$B$922,2,0)</f>
        <v>#N/A</v>
      </c>
      <c r="D121" s="35"/>
      <c r="E121" s="30"/>
    </row>
    <row r="122" spans="1:5" s="20" customFormat="1" ht="22.5" customHeight="1" x14ac:dyDescent="0.25">
      <c r="A122" s="24" t="e">
        <f>VLOOKUP(B122,'[1]LISTADO ATM'!$A$2:$C$922,3,0)</f>
        <v>#N/A</v>
      </c>
      <c r="B122" s="30"/>
      <c r="C122" s="24" t="e">
        <f>VLOOKUP(B122,'[1]LISTADO ATM'!$A$2:$B$922,2,0)</f>
        <v>#N/A</v>
      </c>
      <c r="D122" s="35"/>
      <c r="E122" s="30"/>
    </row>
    <row r="123" spans="1:5" ht="19.5" customHeight="1" thickBot="1" x14ac:dyDescent="0.3">
      <c r="A123" s="13" t="s">
        <v>10</v>
      </c>
      <c r="B123" s="33">
        <f>COUNTA(B106:B118)</f>
        <v>12</v>
      </c>
      <c r="C123" s="55"/>
      <c r="D123" s="55"/>
      <c r="E123" s="55"/>
    </row>
    <row r="124" spans="1:5" ht="19.5" customHeight="1" thickBot="1" x14ac:dyDescent="0.3">
      <c r="A124" s="49"/>
      <c r="B124" s="50"/>
      <c r="C124" s="50"/>
      <c r="D124" s="50"/>
      <c r="E124" s="51"/>
    </row>
    <row r="125" spans="1:5" ht="19.5" customHeight="1" thickBot="1" x14ac:dyDescent="0.3">
      <c r="A125" s="79" t="s">
        <v>16</v>
      </c>
      <c r="B125" s="80"/>
      <c r="C125" s="80"/>
      <c r="D125" s="80"/>
      <c r="E125" s="81"/>
    </row>
    <row r="126" spans="1:5" ht="19.5" customHeight="1" x14ac:dyDescent="0.25">
      <c r="A126" s="16" t="s">
        <v>4</v>
      </c>
      <c r="B126" s="25" t="s">
        <v>5</v>
      </c>
      <c r="C126" s="16" t="s">
        <v>6</v>
      </c>
      <c r="D126" s="19" t="s">
        <v>7</v>
      </c>
      <c r="E126" s="36" t="s">
        <v>8</v>
      </c>
    </row>
    <row r="127" spans="1:5" s="20" customFormat="1" ht="18" x14ac:dyDescent="0.25">
      <c r="A127" s="22" t="e">
        <f>VLOOKUP(B127,'[1]LISTADO ATM'!$A$2:$C$922,3,0)</f>
        <v>#N/A</v>
      </c>
      <c r="B127" s="37">
        <v>374</v>
      </c>
      <c r="C127" s="29" t="e">
        <f>VLOOKUP(B127,'[1]LISTADO ATM'!$A$2:$B$922,2,0)</f>
        <v>#N/A</v>
      </c>
      <c r="D127" s="35" t="s">
        <v>24</v>
      </c>
      <c r="E127" s="32" t="s">
        <v>67</v>
      </c>
    </row>
    <row r="128" spans="1:5" s="20" customFormat="1" ht="18" x14ac:dyDescent="0.25">
      <c r="A128" s="22" t="str">
        <f>VLOOKUP(B128,'[1]LISTADO ATM'!$A$2:$C$922,3,0)</f>
        <v>DISTRITO NACIONAL</v>
      </c>
      <c r="B128" s="37">
        <v>701</v>
      </c>
      <c r="C128" s="29" t="str">
        <f>VLOOKUP(B128,'[1]LISTADO ATM'!$A$2:$B$822,2,0)</f>
        <v>ATM Autoservicio Los Alcarrizos</v>
      </c>
      <c r="D128" s="35" t="s">
        <v>24</v>
      </c>
      <c r="E128" s="32">
        <v>3336044655</v>
      </c>
    </row>
    <row r="129" spans="1:5" s="20" customFormat="1" ht="18" x14ac:dyDescent="0.25">
      <c r="A129" s="22" t="str">
        <f>VLOOKUP(B129,'[1]LISTADO ATM'!$A$2:$C$922,3,0)</f>
        <v>ESTE</v>
      </c>
      <c r="B129" s="37">
        <v>844</v>
      </c>
      <c r="C129" s="29" t="str">
        <f>VLOOKUP(B129,'[1]LISTADO ATM'!$A$2:$B$822,2,0)</f>
        <v xml:space="preserve">ATM San Juan Shopping Center (Bávaro) </v>
      </c>
      <c r="D129" s="35" t="s">
        <v>26</v>
      </c>
      <c r="E129" s="32" t="s">
        <v>68</v>
      </c>
    </row>
    <row r="130" spans="1:5" s="20" customFormat="1" ht="18" x14ac:dyDescent="0.25">
      <c r="A130" s="22" t="str">
        <f>VLOOKUP(B130,'[1]LISTADO ATM'!$A$2:$C$922,3,0)</f>
        <v>ESTE</v>
      </c>
      <c r="B130" s="37">
        <v>121</v>
      </c>
      <c r="C130" s="29" t="str">
        <f>VLOOKUP(B130,'[1]LISTADO ATM'!$A$2:$B$822,2,0)</f>
        <v xml:space="preserve">ATM Oficina Bayaguana </v>
      </c>
      <c r="D130" s="35" t="s">
        <v>26</v>
      </c>
      <c r="E130" s="32" t="s">
        <v>69</v>
      </c>
    </row>
    <row r="131" spans="1:5" s="20" customFormat="1" ht="18" x14ac:dyDescent="0.25">
      <c r="A131" s="22" t="str">
        <f>VLOOKUP(B131,'[1]LISTADO ATM'!$A$2:$C$922,3,0)</f>
        <v>DISTRITO NACIONAL</v>
      </c>
      <c r="B131" s="37">
        <v>347</v>
      </c>
      <c r="C131" s="29" t="str">
        <f>VLOOKUP(B131,'[1]LISTADO ATM'!$A$2:$B$822,2,0)</f>
        <v>ATM Patio de Colombia</v>
      </c>
      <c r="D131" s="35" t="s">
        <v>26</v>
      </c>
      <c r="E131" s="32">
        <v>3336044836</v>
      </c>
    </row>
    <row r="132" spans="1:5" ht="18.75" thickBot="1" x14ac:dyDescent="0.3">
      <c r="A132" s="13" t="s">
        <v>10</v>
      </c>
      <c r="B132" s="7">
        <f>COUNT(B127:B131)</f>
        <v>5</v>
      </c>
      <c r="C132" s="40"/>
      <c r="D132" s="41"/>
      <c r="E132" s="42"/>
    </row>
    <row r="133" spans="1:5" ht="15.75" thickBot="1" x14ac:dyDescent="0.3">
      <c r="A133" s="84"/>
      <c r="B133" s="85"/>
      <c r="C133" s="72"/>
      <c r="D133" s="72"/>
      <c r="E133" s="86"/>
    </row>
    <row r="134" spans="1:5" ht="19.5" customHeight="1" thickBot="1" x14ac:dyDescent="0.3">
      <c r="A134" s="89" t="s">
        <v>11</v>
      </c>
      <c r="B134" s="90"/>
      <c r="C134" s="87"/>
      <c r="D134" s="87"/>
      <c r="E134" s="88"/>
    </row>
    <row r="135" spans="1:5" ht="18.75" customHeight="1" thickBot="1" x14ac:dyDescent="0.3">
      <c r="A135" s="82">
        <f>+B102+B123+B132</f>
        <v>76</v>
      </c>
      <c r="B135" s="83"/>
      <c r="C135" s="87"/>
      <c r="D135" s="87"/>
      <c r="E135" s="88"/>
    </row>
    <row r="136" spans="1:5" ht="18.75" customHeight="1" thickBot="1" x14ac:dyDescent="0.3">
      <c r="A136" s="84"/>
      <c r="B136" s="85"/>
      <c r="C136" s="50"/>
      <c r="D136" s="50"/>
      <c r="E136" s="51"/>
    </row>
    <row r="137" spans="1:5" ht="18.75" customHeight="1" thickBot="1" x14ac:dyDescent="0.3">
      <c r="A137" s="43" t="s">
        <v>13</v>
      </c>
      <c r="B137" s="44"/>
      <c r="C137" s="44"/>
      <c r="D137" s="44"/>
      <c r="E137" s="45"/>
    </row>
    <row r="138" spans="1:5" ht="18" x14ac:dyDescent="0.25">
      <c r="A138" s="16" t="s">
        <v>4</v>
      </c>
      <c r="B138" s="25" t="s">
        <v>5</v>
      </c>
      <c r="C138" s="16" t="s">
        <v>6</v>
      </c>
      <c r="D138" s="63" t="s">
        <v>7</v>
      </c>
      <c r="E138" s="64"/>
    </row>
    <row r="139" spans="1:5" s="20" customFormat="1" ht="19.5" customHeight="1" x14ac:dyDescent="0.25">
      <c r="A139" s="22" t="str">
        <f>VLOOKUP(B139,'[1]LISTADO ATM'!$A$2:$C$922,3,0)</f>
        <v>NORTE</v>
      </c>
      <c r="B139" s="31">
        <v>532</v>
      </c>
      <c r="C139" s="22" t="str">
        <f>VLOOKUP(B139,'[1]LISTADO ATM'!$A$2:$B$822,2,0)</f>
        <v xml:space="preserve">ATM UNP Guanábano (Moca) </v>
      </c>
      <c r="D139" s="38" t="s">
        <v>23</v>
      </c>
      <c r="E139" s="39"/>
    </row>
    <row r="140" spans="1:5" s="20" customFormat="1" ht="19.5" customHeight="1" x14ac:dyDescent="0.25">
      <c r="A140" s="22" t="str">
        <f>VLOOKUP(B140,'[1]LISTADO ATM'!$A$2:$C$922,3,0)</f>
        <v>ESTE</v>
      </c>
      <c r="B140" s="31">
        <v>630</v>
      </c>
      <c r="C140" s="22" t="str">
        <f>VLOOKUP(B140,'[1]LISTADO ATM'!$A$2:$B$822,2,0)</f>
        <v xml:space="preserve">ATM Oficina Plaza Zaglul (SPM) </v>
      </c>
      <c r="D140" s="38" t="s">
        <v>17</v>
      </c>
      <c r="E140" s="39"/>
    </row>
    <row r="141" spans="1:5" s="20" customFormat="1" ht="19.5" customHeight="1" x14ac:dyDescent="0.25">
      <c r="A141" s="22" t="str">
        <f>VLOOKUP(B141,'[1]LISTADO ATM'!$A$2:$C$922,3,0)</f>
        <v>DISTRITO NACIONAL</v>
      </c>
      <c r="B141" s="31">
        <v>57</v>
      </c>
      <c r="C141" s="22" t="str">
        <f>VLOOKUP(B141,'[1]LISTADO ATM'!$A$2:$B$822,2,0)</f>
        <v xml:space="preserve">ATM Oficina Malecon Center </v>
      </c>
      <c r="D141" s="38" t="s">
        <v>23</v>
      </c>
      <c r="E141" s="39"/>
    </row>
    <row r="142" spans="1:5" s="20" customFormat="1" ht="19.5" customHeight="1" x14ac:dyDescent="0.25">
      <c r="A142" s="22" t="str">
        <f>VLOOKUP(B142,'[1]LISTADO ATM'!$A$2:$C$922,3,0)</f>
        <v>NORTE</v>
      </c>
      <c r="B142" s="31">
        <v>8</v>
      </c>
      <c r="C142" s="22" t="str">
        <f>VLOOKUP(B142,'[1]LISTADO ATM'!$A$2:$B$822,2,0)</f>
        <v>ATM Autoservicio Yaque</v>
      </c>
      <c r="D142" s="38" t="s">
        <v>17</v>
      </c>
      <c r="E142" s="39"/>
    </row>
    <row r="143" spans="1:5" s="20" customFormat="1" ht="19.5" customHeight="1" x14ac:dyDescent="0.25">
      <c r="A143" s="22" t="str">
        <f>VLOOKUP(B143,'[1]LISTADO ATM'!$A$2:$C$922,3,0)</f>
        <v>DISTRITO NACIONAL</v>
      </c>
      <c r="B143" s="31">
        <v>983</v>
      </c>
      <c r="C143" s="22" t="str">
        <f>VLOOKUP(B143,'[1]LISTADO ATM'!$A$2:$B$822,2,0)</f>
        <v xml:space="preserve">ATM Bravo República de Colombia </v>
      </c>
      <c r="D143" s="38" t="s">
        <v>17</v>
      </c>
      <c r="E143" s="39"/>
    </row>
    <row r="144" spans="1:5" s="20" customFormat="1" ht="19.5" customHeight="1" x14ac:dyDescent="0.25">
      <c r="A144" s="22" t="str">
        <f>VLOOKUP(B144,'[1]LISTADO ATM'!$A$2:$C$922,3,0)</f>
        <v>DISTRITO NACIONAL</v>
      </c>
      <c r="B144" s="31">
        <v>567</v>
      </c>
      <c r="C144" s="22" t="str">
        <f>VLOOKUP(B144,'[1]LISTADO ATM'!$A$2:$B$822,2,0)</f>
        <v xml:space="preserve">ATM Oficina Máximo Gómez </v>
      </c>
      <c r="D144" s="38" t="s">
        <v>23</v>
      </c>
      <c r="E144" s="39"/>
    </row>
    <row r="145" spans="1:5" s="20" customFormat="1" ht="19.5" customHeight="1" x14ac:dyDescent="0.25">
      <c r="A145" s="22" t="str">
        <f>VLOOKUP(B145,'[1]LISTADO ATM'!$A$2:$C$922,3,0)</f>
        <v>NORTE</v>
      </c>
      <c r="B145" s="31">
        <v>882</v>
      </c>
      <c r="C145" s="22" t="str">
        <f>VLOOKUP(B145,'[1]LISTADO ATM'!$A$2:$B$822,2,0)</f>
        <v xml:space="preserve">ATM Oficina Moca II </v>
      </c>
      <c r="D145" s="38" t="s">
        <v>23</v>
      </c>
      <c r="E145" s="39"/>
    </row>
    <row r="146" spans="1:5" s="20" customFormat="1" ht="19.5" customHeight="1" x14ac:dyDescent="0.25">
      <c r="A146" s="22" t="str">
        <f>VLOOKUP(B146,'[1]LISTADO ATM'!$A$2:$C$922,3,0)</f>
        <v>DISTRITO NACIONAL</v>
      </c>
      <c r="B146" s="31">
        <v>542</v>
      </c>
      <c r="C146" s="22" t="str">
        <f>VLOOKUP(B146,'[1]LISTADO ATM'!$A$2:$B$822,2,0)</f>
        <v>ATM S/M la Cadena Carretera Mella</v>
      </c>
      <c r="D146" s="38" t="s">
        <v>23</v>
      </c>
      <c r="E146" s="39"/>
    </row>
    <row r="147" spans="1:5" s="20" customFormat="1" ht="19.5" customHeight="1" x14ac:dyDescent="0.25">
      <c r="A147" s="22" t="str">
        <f>VLOOKUP(B147,'[1]LISTADO ATM'!$A$2:$C$922,3,0)</f>
        <v>DISTRITO NACIONAL</v>
      </c>
      <c r="B147" s="31">
        <v>561</v>
      </c>
      <c r="C147" s="22" t="str">
        <f>VLOOKUP(B147,'[1]LISTADO ATM'!$A$2:$B$822,2,0)</f>
        <v xml:space="preserve">ATM Comando Regional P.N. S.D. Este </v>
      </c>
      <c r="D147" s="38" t="s">
        <v>17</v>
      </c>
      <c r="E147" s="39"/>
    </row>
    <row r="148" spans="1:5" s="20" customFormat="1" ht="19.5" customHeight="1" x14ac:dyDescent="0.25">
      <c r="A148" s="22" t="str">
        <f>VLOOKUP(B148,'[1]LISTADO ATM'!$A$2:$C$922,3,0)</f>
        <v>ESTE</v>
      </c>
      <c r="B148" s="31">
        <v>16</v>
      </c>
      <c r="C148" s="22" t="str">
        <f>VLOOKUP(B148,'[1]LISTADO ATM'!$A$2:$B$822,2,0)</f>
        <v>ATM Estación Texaco Sabana de la Mar</v>
      </c>
      <c r="D148" s="38" t="s">
        <v>17</v>
      </c>
      <c r="E148" s="39"/>
    </row>
    <row r="149" spans="1:5" s="20" customFormat="1" ht="19.5" customHeight="1" x14ac:dyDescent="0.25">
      <c r="A149" s="22" t="str">
        <f>VLOOKUP(B149,'[1]LISTADO ATM'!$A$2:$C$922,3,0)</f>
        <v>DISTRITO NACIONAL</v>
      </c>
      <c r="B149" s="31">
        <v>232</v>
      </c>
      <c r="C149" s="22" t="str">
        <f>VLOOKUP(B149,'[1]LISTADO ATM'!$A$2:$B$822,2,0)</f>
        <v xml:space="preserve">ATM S/M Nacional Charles de Gaulle </v>
      </c>
      <c r="D149" s="38" t="s">
        <v>17</v>
      </c>
      <c r="E149" s="39"/>
    </row>
    <row r="150" spans="1:5" s="20" customFormat="1" ht="19.5" customHeight="1" x14ac:dyDescent="0.25">
      <c r="A150" s="22" t="str">
        <f>VLOOKUP(B150,'[1]LISTADO ATM'!$A$2:$C$922,3,0)</f>
        <v>SUR</v>
      </c>
      <c r="B150" s="31">
        <v>252</v>
      </c>
      <c r="C150" s="22" t="str">
        <f>VLOOKUP(B150,'[1]LISTADO ATM'!$A$2:$B$822,2,0)</f>
        <v xml:space="preserve">ATM Banco Agrícola (Barahona) </v>
      </c>
      <c r="D150" s="38" t="s">
        <v>17</v>
      </c>
      <c r="E150" s="39"/>
    </row>
    <row r="151" spans="1:5" s="20" customFormat="1" ht="19.5" customHeight="1" x14ac:dyDescent="0.25">
      <c r="A151" s="22" t="str">
        <f>VLOOKUP(B151,'[1]LISTADO ATM'!$A$2:$C$922,3,0)</f>
        <v>DISTRITO NACIONAL</v>
      </c>
      <c r="B151" s="31">
        <v>486</v>
      </c>
      <c r="C151" s="22" t="str">
        <f>VLOOKUP(B151,'[1]LISTADO ATM'!$A$2:$B$822,2,0)</f>
        <v xml:space="preserve">ATM Olé La Caleta </v>
      </c>
      <c r="D151" s="38" t="s">
        <v>17</v>
      </c>
      <c r="E151" s="39"/>
    </row>
    <row r="152" spans="1:5" s="20" customFormat="1" ht="19.5" customHeight="1" x14ac:dyDescent="0.25">
      <c r="A152" s="22" t="str">
        <f>VLOOKUP(B152,'[1]LISTADO ATM'!$A$2:$C$922,3,0)</f>
        <v>DISTRITO NACIONAL</v>
      </c>
      <c r="B152" s="31">
        <v>536</v>
      </c>
      <c r="C152" s="22" t="str">
        <f>VLOOKUP(B152,'[1]LISTADO ATM'!$A$2:$B$822,2,0)</f>
        <v xml:space="preserve">ATM Super Lama San Isidro </v>
      </c>
      <c r="D152" s="38" t="s">
        <v>17</v>
      </c>
      <c r="E152" s="39"/>
    </row>
    <row r="153" spans="1:5" s="20" customFormat="1" ht="19.5" customHeight="1" x14ac:dyDescent="0.25">
      <c r="A153" s="22" t="str">
        <f>VLOOKUP(B153,'[1]LISTADO ATM'!$A$2:$C$922,3,0)</f>
        <v>DISTRITO NACIONAL</v>
      </c>
      <c r="B153" s="31">
        <v>769</v>
      </c>
      <c r="C153" s="22" t="str">
        <f>VLOOKUP(B153,'[1]LISTADO ATM'!$A$2:$B$822,2,0)</f>
        <v>ATM UNP Pablo Mella Morales</v>
      </c>
      <c r="D153" s="38" t="s">
        <v>17</v>
      </c>
      <c r="E153" s="39"/>
    </row>
    <row r="154" spans="1:5" s="20" customFormat="1" ht="19.5" customHeight="1" x14ac:dyDescent="0.25">
      <c r="A154" s="22" t="str">
        <f>VLOOKUP(B154,'[1]LISTADO ATM'!$A$2:$C$922,3,0)</f>
        <v>SUR</v>
      </c>
      <c r="B154" s="31">
        <v>817</v>
      </c>
      <c r="C154" s="22" t="str">
        <f>VLOOKUP(B154,'[1]LISTADO ATM'!$A$2:$B$822,2,0)</f>
        <v xml:space="preserve">ATM Ayuntamiento Sabana Larga (San José de Ocoa) </v>
      </c>
      <c r="D154" s="38" t="s">
        <v>17</v>
      </c>
      <c r="E154" s="39"/>
    </row>
    <row r="155" spans="1:5" ht="18" customHeight="1" x14ac:dyDescent="0.25">
      <c r="A155" s="17" t="s">
        <v>10</v>
      </c>
      <c r="B155" s="18">
        <f>COUNT(B139:B154)</f>
        <v>16</v>
      </c>
      <c r="C155" s="46"/>
      <c r="D155" s="47"/>
      <c r="E155" s="48"/>
    </row>
    <row r="159" spans="1:5" x14ac:dyDescent="0.25">
      <c r="C159" s="20"/>
    </row>
  </sheetData>
  <dataConsolidate/>
  <mergeCells count="44">
    <mergeCell ref="D145:E145"/>
    <mergeCell ref="C155:E155"/>
    <mergeCell ref="A125:E125"/>
    <mergeCell ref="A135:B135"/>
    <mergeCell ref="D138:E138"/>
    <mergeCell ref="A136:B136"/>
    <mergeCell ref="A137:E137"/>
    <mergeCell ref="A133:B133"/>
    <mergeCell ref="C133:E136"/>
    <mergeCell ref="A134:B134"/>
    <mergeCell ref="D139:E139"/>
    <mergeCell ref="D146:E146"/>
    <mergeCell ref="D147:E147"/>
    <mergeCell ref="D141:E141"/>
    <mergeCell ref="D142:E142"/>
    <mergeCell ref="D143:E143"/>
    <mergeCell ref="D144:E144"/>
    <mergeCell ref="A1:E1"/>
    <mergeCell ref="A2:E2"/>
    <mergeCell ref="A7:E7"/>
    <mergeCell ref="A3:B3"/>
    <mergeCell ref="C3:E6"/>
    <mergeCell ref="A6:B6"/>
    <mergeCell ref="C26:E26"/>
    <mergeCell ref="A27:E27"/>
    <mergeCell ref="A28:E28"/>
    <mergeCell ref="D29:E29"/>
    <mergeCell ref="A34:E34"/>
    <mergeCell ref="C33:E33"/>
    <mergeCell ref="C132:E132"/>
    <mergeCell ref="D140:E140"/>
    <mergeCell ref="A35:E35"/>
    <mergeCell ref="C102:E102"/>
    <mergeCell ref="A103:E103"/>
    <mergeCell ref="A104:E104"/>
    <mergeCell ref="C123:E123"/>
    <mergeCell ref="A124:E124"/>
    <mergeCell ref="D148:E148"/>
    <mergeCell ref="D149:E149"/>
    <mergeCell ref="D150:E150"/>
    <mergeCell ref="D153:E153"/>
    <mergeCell ref="D154:E154"/>
    <mergeCell ref="D151:E151"/>
    <mergeCell ref="D152:E152"/>
  </mergeCells>
  <phoneticPr fontId="10" type="noConversion"/>
  <conditionalFormatting sqref="B144:B1048576 B139:B142 B33:B35 B26:B28 B1:B7 B116:B125 B78:B104 B132:B137">
    <cfRule type="duplicateValues" dxfId="940" priority="887"/>
  </conditionalFormatting>
  <conditionalFormatting sqref="E155:E1048576 E106:E113 E1:E7 E102:E104 E123:E125 E26:E29 E132:E139 E33:E35">
    <cfRule type="duplicateValues" dxfId="939" priority="886"/>
  </conditionalFormatting>
  <conditionalFormatting sqref="E25">
    <cfRule type="duplicateValues" dxfId="938" priority="884"/>
  </conditionalFormatting>
  <conditionalFormatting sqref="E115">
    <cfRule type="duplicateValues" dxfId="937" priority="870"/>
  </conditionalFormatting>
  <conditionalFormatting sqref="E141">
    <cfRule type="duplicateValues" dxfId="936" priority="863"/>
  </conditionalFormatting>
  <conditionalFormatting sqref="E142">
    <cfRule type="duplicateValues" dxfId="935" priority="862"/>
  </conditionalFormatting>
  <conditionalFormatting sqref="B143">
    <cfRule type="duplicateValues" dxfId="934" priority="860"/>
  </conditionalFormatting>
  <conditionalFormatting sqref="E143">
    <cfRule type="duplicateValues" dxfId="933" priority="861"/>
  </conditionalFormatting>
  <conditionalFormatting sqref="E144">
    <cfRule type="duplicateValues" dxfId="932" priority="859"/>
  </conditionalFormatting>
  <conditionalFormatting sqref="E146">
    <cfRule type="duplicateValues" dxfId="931" priority="858"/>
  </conditionalFormatting>
  <conditionalFormatting sqref="E147">
    <cfRule type="duplicateValues" dxfId="930" priority="857"/>
  </conditionalFormatting>
  <conditionalFormatting sqref="E145">
    <cfRule type="duplicateValues" dxfId="929" priority="854"/>
  </conditionalFormatting>
  <conditionalFormatting sqref="E155:E1048576 E132:E147 E102:E104 E1:E7 E33:E35 E106:E115 E25:E29 E123:E125">
    <cfRule type="duplicateValues" dxfId="928" priority="853"/>
  </conditionalFormatting>
  <conditionalFormatting sqref="E37:E77 E23:E24">
    <cfRule type="duplicateValues" dxfId="927" priority="795"/>
    <cfRule type="duplicateValues" dxfId="926" priority="796"/>
  </conditionalFormatting>
  <conditionalFormatting sqref="E37:E77 E23:E24">
    <cfRule type="duplicateValues" dxfId="925" priority="794"/>
  </conditionalFormatting>
  <conditionalFormatting sqref="E37:E77 E23:E24">
    <cfRule type="duplicateValues" dxfId="924" priority="789"/>
    <cfRule type="duplicateValues" dxfId="923" priority="790"/>
    <cfRule type="duplicateValues" dxfId="922" priority="791"/>
  </conditionalFormatting>
  <conditionalFormatting sqref="E37:E77 E23:E24">
    <cfRule type="duplicateValues" dxfId="921" priority="784"/>
    <cfRule type="duplicateValues" dxfId="920" priority="785"/>
    <cfRule type="duplicateValues" dxfId="919" priority="786"/>
    <cfRule type="duplicateValues" dxfId="918" priority="787"/>
  </conditionalFormatting>
  <conditionalFormatting sqref="E37:E77 E23:E24">
    <cfRule type="duplicateValues" dxfId="917" priority="779"/>
    <cfRule type="duplicateValues" dxfId="916" priority="780"/>
    <cfRule type="duplicateValues" dxfId="915" priority="781"/>
    <cfRule type="duplicateValues" dxfId="914" priority="782"/>
    <cfRule type="duplicateValues" dxfId="913" priority="783"/>
  </conditionalFormatting>
  <conditionalFormatting sqref="B127:B131">
    <cfRule type="duplicateValues" dxfId="912" priority="756"/>
  </conditionalFormatting>
  <conditionalFormatting sqref="B127:B131">
    <cfRule type="duplicateValues" dxfId="911" priority="755"/>
  </conditionalFormatting>
  <conditionalFormatting sqref="B127:B131">
    <cfRule type="duplicateValues" dxfId="910" priority="753"/>
    <cfRule type="duplicateValues" dxfId="909" priority="754"/>
  </conditionalFormatting>
  <conditionalFormatting sqref="B127:B131">
    <cfRule type="duplicateValues" dxfId="908" priority="750"/>
    <cfRule type="duplicateValues" dxfId="907" priority="751"/>
    <cfRule type="duplicateValues" dxfId="906" priority="752"/>
  </conditionalFormatting>
  <conditionalFormatting sqref="B127:B131">
    <cfRule type="duplicateValues" dxfId="905" priority="747"/>
    <cfRule type="duplicateValues" dxfId="904" priority="748"/>
    <cfRule type="duplicateValues" dxfId="903" priority="749"/>
  </conditionalFormatting>
  <conditionalFormatting sqref="B127:B131">
    <cfRule type="duplicateValues" dxfId="902" priority="745"/>
    <cfRule type="duplicateValues" dxfId="901" priority="746"/>
  </conditionalFormatting>
  <conditionalFormatting sqref="B127:B131">
    <cfRule type="duplicateValues" dxfId="900" priority="741"/>
    <cfRule type="duplicateValues" dxfId="899" priority="742"/>
    <cfRule type="duplicateValues" dxfId="898" priority="743"/>
    <cfRule type="duplicateValues" dxfId="897" priority="744"/>
  </conditionalFormatting>
  <conditionalFormatting sqref="B127:B131">
    <cfRule type="duplicateValues" dxfId="896" priority="740"/>
  </conditionalFormatting>
  <conditionalFormatting sqref="B127:B131">
    <cfRule type="duplicateValues" dxfId="895" priority="739"/>
  </conditionalFormatting>
  <conditionalFormatting sqref="B127:B131">
    <cfRule type="duplicateValues" dxfId="894" priority="738"/>
  </conditionalFormatting>
  <conditionalFormatting sqref="B127:B131">
    <cfRule type="duplicateValues" dxfId="893" priority="736"/>
    <cfRule type="duplicateValues" dxfId="892" priority="737"/>
  </conditionalFormatting>
  <conditionalFormatting sqref="B127:B131">
    <cfRule type="duplicateValues" dxfId="891" priority="733"/>
    <cfRule type="duplicateValues" dxfId="890" priority="734"/>
    <cfRule type="duplicateValues" dxfId="889" priority="735"/>
  </conditionalFormatting>
  <conditionalFormatting sqref="B127:B131">
    <cfRule type="duplicateValues" dxfId="888" priority="729"/>
    <cfRule type="duplicateValues" dxfId="887" priority="730"/>
    <cfRule type="duplicateValues" dxfId="886" priority="731"/>
    <cfRule type="duplicateValues" dxfId="885" priority="732"/>
  </conditionalFormatting>
  <conditionalFormatting sqref="E127:E131">
    <cfRule type="duplicateValues" dxfId="884" priority="687"/>
    <cfRule type="duplicateValues" dxfId="883" priority="688"/>
  </conditionalFormatting>
  <conditionalFormatting sqref="E127:E131">
    <cfRule type="duplicateValues" dxfId="882" priority="686"/>
  </conditionalFormatting>
  <conditionalFormatting sqref="E127:E131">
    <cfRule type="duplicateValues" dxfId="881" priority="684"/>
    <cfRule type="duplicateValues" dxfId="880" priority="685"/>
  </conditionalFormatting>
  <conditionalFormatting sqref="E127:E131">
    <cfRule type="duplicateValues" dxfId="879" priority="681"/>
    <cfRule type="duplicateValues" dxfId="878" priority="682"/>
    <cfRule type="duplicateValues" dxfId="877" priority="683"/>
  </conditionalFormatting>
  <conditionalFormatting sqref="E127:E131">
    <cfRule type="duplicateValues" dxfId="876" priority="680"/>
  </conditionalFormatting>
  <conditionalFormatting sqref="E127:E131">
    <cfRule type="duplicateValues" dxfId="875" priority="676"/>
    <cfRule type="duplicateValues" dxfId="874" priority="677"/>
    <cfRule type="duplicateValues" dxfId="873" priority="678"/>
    <cfRule type="duplicateValues" dxfId="872" priority="679"/>
  </conditionalFormatting>
  <conditionalFormatting sqref="E127:E131">
    <cfRule type="duplicateValues" dxfId="871" priority="671"/>
    <cfRule type="duplicateValues" dxfId="870" priority="672"/>
    <cfRule type="duplicateValues" dxfId="869" priority="673"/>
    <cfRule type="duplicateValues" dxfId="868" priority="674"/>
    <cfRule type="duplicateValues" dxfId="867" priority="675"/>
  </conditionalFormatting>
  <conditionalFormatting sqref="E127:E131">
    <cfRule type="duplicateValues" dxfId="866" priority="668"/>
    <cfRule type="duplicateValues" dxfId="865" priority="669"/>
    <cfRule type="duplicateValues" dxfId="864" priority="670"/>
  </conditionalFormatting>
  <conditionalFormatting sqref="E127:E131">
    <cfRule type="duplicateValues" dxfId="863" priority="667"/>
  </conditionalFormatting>
  <conditionalFormatting sqref="E127:E131">
    <cfRule type="duplicateValues" dxfId="862" priority="664"/>
    <cfRule type="duplicateValues" dxfId="861" priority="665"/>
    <cfRule type="duplicateValues" dxfId="860" priority="666"/>
  </conditionalFormatting>
  <conditionalFormatting sqref="E127:E131">
    <cfRule type="duplicateValues" dxfId="859" priority="662"/>
    <cfRule type="duplicateValues" dxfId="858" priority="663"/>
  </conditionalFormatting>
  <conditionalFormatting sqref="E127:E131">
    <cfRule type="duplicateValues" dxfId="857" priority="661"/>
  </conditionalFormatting>
  <conditionalFormatting sqref="E127:E131">
    <cfRule type="duplicateValues" dxfId="856" priority="658"/>
    <cfRule type="duplicateValues" dxfId="855" priority="659"/>
    <cfRule type="duplicateValues" dxfId="854" priority="660"/>
  </conditionalFormatting>
  <conditionalFormatting sqref="E127:E131">
    <cfRule type="duplicateValues" dxfId="853" priority="654"/>
    <cfRule type="duplicateValues" dxfId="852" priority="655"/>
    <cfRule type="duplicateValues" dxfId="851" priority="656"/>
    <cfRule type="duplicateValues" dxfId="850" priority="657"/>
  </conditionalFormatting>
  <conditionalFormatting sqref="E127:E131">
    <cfRule type="duplicateValues" dxfId="849" priority="649"/>
    <cfRule type="duplicateValues" dxfId="848" priority="650"/>
    <cfRule type="duplicateValues" dxfId="847" priority="651"/>
    <cfRule type="duplicateValues" dxfId="846" priority="652"/>
    <cfRule type="duplicateValues" dxfId="845" priority="653"/>
  </conditionalFormatting>
  <conditionalFormatting sqref="B9:B16">
    <cfRule type="duplicateValues" dxfId="844" priority="648"/>
  </conditionalFormatting>
  <conditionalFormatting sqref="B9:B16">
    <cfRule type="duplicateValues" dxfId="843" priority="647"/>
  </conditionalFormatting>
  <conditionalFormatting sqref="B9:B16">
    <cfRule type="duplicateValues" dxfId="842" priority="645"/>
    <cfRule type="duplicateValues" dxfId="841" priority="646"/>
  </conditionalFormatting>
  <conditionalFormatting sqref="B9:B16">
    <cfRule type="duplicateValues" dxfId="840" priority="642"/>
    <cfRule type="duplicateValues" dxfId="839" priority="643"/>
    <cfRule type="duplicateValues" dxfId="838" priority="644"/>
  </conditionalFormatting>
  <conditionalFormatting sqref="B9:B16">
    <cfRule type="duplicateValues" dxfId="837" priority="638"/>
    <cfRule type="duplicateValues" dxfId="836" priority="639"/>
    <cfRule type="duplicateValues" dxfId="835" priority="640"/>
    <cfRule type="duplicateValues" dxfId="834" priority="641"/>
  </conditionalFormatting>
  <conditionalFormatting sqref="B139:B1048576 B1:B28 B127:B137 B106:B125 B37:B104 B30:B35">
    <cfRule type="duplicateValues" dxfId="833" priority="540"/>
  </conditionalFormatting>
  <conditionalFormatting sqref="E78:E79">
    <cfRule type="duplicateValues" dxfId="832" priority="538"/>
    <cfRule type="duplicateValues" dxfId="831" priority="539"/>
  </conditionalFormatting>
  <conditionalFormatting sqref="E78:E79">
    <cfRule type="duplicateValues" dxfId="830" priority="537"/>
  </conditionalFormatting>
  <conditionalFormatting sqref="E78:E79">
    <cfRule type="duplicateValues" dxfId="829" priority="535"/>
    <cfRule type="duplicateValues" dxfId="828" priority="536"/>
  </conditionalFormatting>
  <conditionalFormatting sqref="E78:E79">
    <cfRule type="duplicateValues" dxfId="827" priority="532"/>
    <cfRule type="duplicateValues" dxfId="826" priority="533"/>
    <cfRule type="duplicateValues" dxfId="825" priority="534"/>
  </conditionalFormatting>
  <conditionalFormatting sqref="E78:E79">
    <cfRule type="duplicateValues" dxfId="824" priority="531"/>
  </conditionalFormatting>
  <conditionalFormatting sqref="E78:E79">
    <cfRule type="duplicateValues" dxfId="823" priority="527"/>
    <cfRule type="duplicateValues" dxfId="822" priority="528"/>
    <cfRule type="duplicateValues" dxfId="821" priority="529"/>
    <cfRule type="duplicateValues" dxfId="820" priority="530"/>
  </conditionalFormatting>
  <conditionalFormatting sqref="E78:E79">
    <cfRule type="duplicateValues" dxfId="819" priority="522"/>
    <cfRule type="duplicateValues" dxfId="818" priority="523"/>
    <cfRule type="duplicateValues" dxfId="817" priority="524"/>
    <cfRule type="duplicateValues" dxfId="816" priority="525"/>
    <cfRule type="duplicateValues" dxfId="815" priority="526"/>
  </conditionalFormatting>
  <conditionalFormatting sqref="E78:E79">
    <cfRule type="duplicateValues" dxfId="814" priority="519"/>
    <cfRule type="duplicateValues" dxfId="813" priority="520"/>
    <cfRule type="duplicateValues" dxfId="812" priority="521"/>
  </conditionalFormatting>
  <conditionalFormatting sqref="E78:E79">
    <cfRule type="duplicateValues" dxfId="811" priority="518"/>
  </conditionalFormatting>
  <conditionalFormatting sqref="E78:E79">
    <cfRule type="duplicateValues" dxfId="810" priority="515"/>
    <cfRule type="duplicateValues" dxfId="809" priority="516"/>
    <cfRule type="duplicateValues" dxfId="808" priority="517"/>
  </conditionalFormatting>
  <conditionalFormatting sqref="E78:E79">
    <cfRule type="duplicateValues" dxfId="807" priority="513"/>
    <cfRule type="duplicateValues" dxfId="806" priority="514"/>
  </conditionalFormatting>
  <conditionalFormatting sqref="E78:E79">
    <cfRule type="duplicateValues" dxfId="805" priority="512"/>
  </conditionalFormatting>
  <conditionalFormatting sqref="E78:E79">
    <cfRule type="duplicateValues" dxfId="804" priority="509"/>
    <cfRule type="duplicateValues" dxfId="803" priority="510"/>
    <cfRule type="duplicateValues" dxfId="802" priority="511"/>
  </conditionalFormatting>
  <conditionalFormatting sqref="E78:E79">
    <cfRule type="duplicateValues" dxfId="801" priority="505"/>
    <cfRule type="duplicateValues" dxfId="800" priority="506"/>
    <cfRule type="duplicateValues" dxfId="799" priority="507"/>
    <cfRule type="duplicateValues" dxfId="798" priority="508"/>
  </conditionalFormatting>
  <conditionalFormatting sqref="E78:E79">
    <cfRule type="duplicateValues" dxfId="797" priority="500"/>
    <cfRule type="duplicateValues" dxfId="796" priority="501"/>
    <cfRule type="duplicateValues" dxfId="795" priority="502"/>
    <cfRule type="duplicateValues" dxfId="794" priority="503"/>
    <cfRule type="duplicateValues" dxfId="793" priority="504"/>
  </conditionalFormatting>
  <conditionalFormatting sqref="E80">
    <cfRule type="duplicateValues" dxfId="792" priority="498"/>
    <cfRule type="duplicateValues" dxfId="791" priority="499"/>
  </conditionalFormatting>
  <conditionalFormatting sqref="E80">
    <cfRule type="duplicateValues" dxfId="790" priority="497"/>
  </conditionalFormatting>
  <conditionalFormatting sqref="E80">
    <cfRule type="duplicateValues" dxfId="789" priority="495"/>
    <cfRule type="duplicateValues" dxfId="788" priority="496"/>
  </conditionalFormatting>
  <conditionalFormatting sqref="E80">
    <cfRule type="duplicateValues" dxfId="787" priority="492"/>
    <cfRule type="duplicateValues" dxfId="786" priority="493"/>
    <cfRule type="duplicateValues" dxfId="785" priority="494"/>
  </conditionalFormatting>
  <conditionalFormatting sqref="E80">
    <cfRule type="duplicateValues" dxfId="784" priority="491"/>
  </conditionalFormatting>
  <conditionalFormatting sqref="E80">
    <cfRule type="duplicateValues" dxfId="783" priority="487"/>
    <cfRule type="duplicateValues" dxfId="782" priority="488"/>
    <cfRule type="duplicateValues" dxfId="781" priority="489"/>
    <cfRule type="duplicateValues" dxfId="780" priority="490"/>
  </conditionalFormatting>
  <conditionalFormatting sqref="E80">
    <cfRule type="duplicateValues" dxfId="779" priority="482"/>
    <cfRule type="duplicateValues" dxfId="778" priority="483"/>
    <cfRule type="duplicateValues" dxfId="777" priority="484"/>
    <cfRule type="duplicateValues" dxfId="776" priority="485"/>
    <cfRule type="duplicateValues" dxfId="775" priority="486"/>
  </conditionalFormatting>
  <conditionalFormatting sqref="E80">
    <cfRule type="duplicateValues" dxfId="774" priority="479"/>
    <cfRule type="duplicateValues" dxfId="773" priority="480"/>
    <cfRule type="duplicateValues" dxfId="772" priority="481"/>
  </conditionalFormatting>
  <conditionalFormatting sqref="E80">
    <cfRule type="duplicateValues" dxfId="771" priority="478"/>
  </conditionalFormatting>
  <conditionalFormatting sqref="E80">
    <cfRule type="duplicateValues" dxfId="770" priority="475"/>
    <cfRule type="duplicateValues" dxfId="769" priority="476"/>
    <cfRule type="duplicateValues" dxfId="768" priority="477"/>
  </conditionalFormatting>
  <conditionalFormatting sqref="E80">
    <cfRule type="duplicateValues" dxfId="767" priority="473"/>
    <cfRule type="duplicateValues" dxfId="766" priority="474"/>
  </conditionalFormatting>
  <conditionalFormatting sqref="E80">
    <cfRule type="duplicateValues" dxfId="765" priority="472"/>
  </conditionalFormatting>
  <conditionalFormatting sqref="E80">
    <cfRule type="duplicateValues" dxfId="764" priority="469"/>
    <cfRule type="duplicateValues" dxfId="763" priority="470"/>
    <cfRule type="duplicateValues" dxfId="762" priority="471"/>
  </conditionalFormatting>
  <conditionalFormatting sqref="E80">
    <cfRule type="duplicateValues" dxfId="761" priority="465"/>
    <cfRule type="duplicateValues" dxfId="760" priority="466"/>
    <cfRule type="duplicateValues" dxfId="759" priority="467"/>
    <cfRule type="duplicateValues" dxfId="758" priority="468"/>
  </conditionalFormatting>
  <conditionalFormatting sqref="E80">
    <cfRule type="duplicateValues" dxfId="757" priority="460"/>
    <cfRule type="duplicateValues" dxfId="756" priority="461"/>
    <cfRule type="duplicateValues" dxfId="755" priority="462"/>
    <cfRule type="duplicateValues" dxfId="754" priority="463"/>
    <cfRule type="duplicateValues" dxfId="753" priority="464"/>
  </conditionalFormatting>
  <conditionalFormatting sqref="E81:E84">
    <cfRule type="duplicateValues" dxfId="752" priority="458"/>
    <cfRule type="duplicateValues" dxfId="751" priority="459"/>
  </conditionalFormatting>
  <conditionalFormatting sqref="E81:E84">
    <cfRule type="duplicateValues" dxfId="750" priority="457"/>
  </conditionalFormatting>
  <conditionalFormatting sqref="E81:E84">
    <cfRule type="duplicateValues" dxfId="749" priority="455"/>
    <cfRule type="duplicateValues" dxfId="748" priority="456"/>
  </conditionalFormatting>
  <conditionalFormatting sqref="E81:E84">
    <cfRule type="duplicateValues" dxfId="747" priority="452"/>
    <cfRule type="duplicateValues" dxfId="746" priority="453"/>
    <cfRule type="duplicateValues" dxfId="745" priority="454"/>
  </conditionalFormatting>
  <conditionalFormatting sqref="E81:E84">
    <cfRule type="duplicateValues" dxfId="744" priority="451"/>
  </conditionalFormatting>
  <conditionalFormatting sqref="E81:E84">
    <cfRule type="duplicateValues" dxfId="743" priority="447"/>
    <cfRule type="duplicateValues" dxfId="742" priority="448"/>
    <cfRule type="duplicateValues" dxfId="741" priority="449"/>
    <cfRule type="duplicateValues" dxfId="740" priority="450"/>
  </conditionalFormatting>
  <conditionalFormatting sqref="E81:E84">
    <cfRule type="duplicateValues" dxfId="739" priority="442"/>
    <cfRule type="duplicateValues" dxfId="738" priority="443"/>
    <cfRule type="duplicateValues" dxfId="737" priority="444"/>
    <cfRule type="duplicateValues" dxfId="736" priority="445"/>
    <cfRule type="duplicateValues" dxfId="735" priority="446"/>
  </conditionalFormatting>
  <conditionalFormatting sqref="E81:E84">
    <cfRule type="duplicateValues" dxfId="734" priority="439"/>
    <cfRule type="duplicateValues" dxfId="733" priority="440"/>
    <cfRule type="duplicateValues" dxfId="732" priority="441"/>
  </conditionalFormatting>
  <conditionalFormatting sqref="E81:E84">
    <cfRule type="duplicateValues" dxfId="731" priority="438"/>
  </conditionalFormatting>
  <conditionalFormatting sqref="E81:E84">
    <cfRule type="duplicateValues" dxfId="730" priority="435"/>
    <cfRule type="duplicateValues" dxfId="729" priority="436"/>
    <cfRule type="duplicateValues" dxfId="728" priority="437"/>
  </conditionalFormatting>
  <conditionalFormatting sqref="E81:E84">
    <cfRule type="duplicateValues" dxfId="727" priority="433"/>
    <cfRule type="duplicateValues" dxfId="726" priority="434"/>
  </conditionalFormatting>
  <conditionalFormatting sqref="E81:E84">
    <cfRule type="duplicateValues" dxfId="725" priority="432"/>
  </conditionalFormatting>
  <conditionalFormatting sqref="E81:E84">
    <cfRule type="duplicateValues" dxfId="724" priority="429"/>
    <cfRule type="duplicateValues" dxfId="723" priority="430"/>
    <cfRule type="duplicateValues" dxfId="722" priority="431"/>
  </conditionalFormatting>
  <conditionalFormatting sqref="E81:E84">
    <cfRule type="duplicateValues" dxfId="721" priority="425"/>
    <cfRule type="duplicateValues" dxfId="720" priority="426"/>
    <cfRule type="duplicateValues" dxfId="719" priority="427"/>
    <cfRule type="duplicateValues" dxfId="718" priority="428"/>
  </conditionalFormatting>
  <conditionalFormatting sqref="E81:E84">
    <cfRule type="duplicateValues" dxfId="717" priority="420"/>
    <cfRule type="duplicateValues" dxfId="716" priority="421"/>
    <cfRule type="duplicateValues" dxfId="715" priority="422"/>
    <cfRule type="duplicateValues" dxfId="714" priority="423"/>
    <cfRule type="duplicateValues" dxfId="713" priority="424"/>
  </conditionalFormatting>
  <conditionalFormatting sqref="B37:B77">
    <cfRule type="duplicateValues" dxfId="712" priority="28127"/>
  </conditionalFormatting>
  <conditionalFormatting sqref="B37:B77">
    <cfRule type="duplicateValues" dxfId="711" priority="28129"/>
    <cfRule type="duplicateValues" dxfId="710" priority="28130"/>
  </conditionalFormatting>
  <conditionalFormatting sqref="B37:B77">
    <cfRule type="duplicateValues" dxfId="709" priority="28133"/>
    <cfRule type="duplicateValues" dxfId="708" priority="28134"/>
    <cfRule type="duplicateValues" dxfId="707" priority="28135"/>
  </conditionalFormatting>
  <conditionalFormatting sqref="B37:B77">
    <cfRule type="duplicateValues" dxfId="706" priority="28139"/>
    <cfRule type="duplicateValues" dxfId="705" priority="28140"/>
    <cfRule type="duplicateValues" dxfId="704" priority="28141"/>
    <cfRule type="duplicateValues" dxfId="703" priority="28142"/>
  </conditionalFormatting>
  <conditionalFormatting sqref="B106:B115">
    <cfRule type="duplicateValues" dxfId="702" priority="28164"/>
  </conditionalFormatting>
  <conditionalFormatting sqref="B106:B115">
    <cfRule type="duplicateValues" dxfId="701" priority="28168"/>
    <cfRule type="duplicateValues" dxfId="700" priority="28169"/>
  </conditionalFormatting>
  <conditionalFormatting sqref="B106:B115">
    <cfRule type="duplicateValues" dxfId="699" priority="28172"/>
    <cfRule type="duplicateValues" dxfId="698" priority="28173"/>
    <cfRule type="duplicateValues" dxfId="697" priority="28174"/>
  </conditionalFormatting>
  <conditionalFormatting sqref="B106:B115">
    <cfRule type="duplicateValues" dxfId="696" priority="28188"/>
    <cfRule type="duplicateValues" dxfId="695" priority="28189"/>
    <cfRule type="duplicateValues" dxfId="694" priority="28190"/>
    <cfRule type="duplicateValues" dxfId="693" priority="28191"/>
  </conditionalFormatting>
  <conditionalFormatting sqref="E86">
    <cfRule type="duplicateValues" dxfId="692" priority="338"/>
    <cfRule type="duplicateValues" dxfId="691" priority="339"/>
  </conditionalFormatting>
  <conditionalFormatting sqref="E86">
    <cfRule type="duplicateValues" dxfId="690" priority="337"/>
  </conditionalFormatting>
  <conditionalFormatting sqref="E86">
    <cfRule type="duplicateValues" dxfId="689" priority="335"/>
    <cfRule type="duplicateValues" dxfId="688" priority="336"/>
  </conditionalFormatting>
  <conditionalFormatting sqref="E86">
    <cfRule type="duplicateValues" dxfId="687" priority="332"/>
    <cfRule type="duplicateValues" dxfId="686" priority="333"/>
    <cfRule type="duplicateValues" dxfId="685" priority="334"/>
  </conditionalFormatting>
  <conditionalFormatting sqref="E86">
    <cfRule type="duplicateValues" dxfId="684" priority="331"/>
  </conditionalFormatting>
  <conditionalFormatting sqref="E86">
    <cfRule type="duplicateValues" dxfId="683" priority="327"/>
    <cfRule type="duplicateValues" dxfId="682" priority="328"/>
    <cfRule type="duplicateValues" dxfId="681" priority="329"/>
    <cfRule type="duplicateValues" dxfId="680" priority="330"/>
  </conditionalFormatting>
  <conditionalFormatting sqref="E86">
    <cfRule type="duplicateValues" dxfId="679" priority="322"/>
    <cfRule type="duplicateValues" dxfId="678" priority="323"/>
    <cfRule type="duplicateValues" dxfId="677" priority="324"/>
    <cfRule type="duplicateValues" dxfId="676" priority="325"/>
    <cfRule type="duplicateValues" dxfId="675" priority="326"/>
  </conditionalFormatting>
  <conditionalFormatting sqref="E86">
    <cfRule type="duplicateValues" dxfId="674" priority="319"/>
    <cfRule type="duplicateValues" dxfId="673" priority="320"/>
    <cfRule type="duplicateValues" dxfId="672" priority="321"/>
  </conditionalFormatting>
  <conditionalFormatting sqref="E86">
    <cfRule type="duplicateValues" dxfId="671" priority="318"/>
  </conditionalFormatting>
  <conditionalFormatting sqref="E86">
    <cfRule type="duplicateValues" dxfId="670" priority="315"/>
    <cfRule type="duplicateValues" dxfId="669" priority="316"/>
    <cfRule type="duplicateValues" dxfId="668" priority="317"/>
  </conditionalFormatting>
  <conditionalFormatting sqref="E86">
    <cfRule type="duplicateValues" dxfId="667" priority="313"/>
    <cfRule type="duplicateValues" dxfId="666" priority="314"/>
  </conditionalFormatting>
  <conditionalFormatting sqref="E86">
    <cfRule type="duplicateValues" dxfId="665" priority="312"/>
  </conditionalFormatting>
  <conditionalFormatting sqref="E86">
    <cfRule type="duplicateValues" dxfId="664" priority="309"/>
    <cfRule type="duplicateValues" dxfId="663" priority="310"/>
    <cfRule type="duplicateValues" dxfId="662" priority="311"/>
  </conditionalFormatting>
  <conditionalFormatting sqref="E86">
    <cfRule type="duplicateValues" dxfId="661" priority="305"/>
    <cfRule type="duplicateValues" dxfId="660" priority="306"/>
    <cfRule type="duplicateValues" dxfId="659" priority="307"/>
    <cfRule type="duplicateValues" dxfId="658" priority="308"/>
  </conditionalFormatting>
  <conditionalFormatting sqref="E86">
    <cfRule type="duplicateValues" dxfId="657" priority="300"/>
    <cfRule type="duplicateValues" dxfId="656" priority="301"/>
    <cfRule type="duplicateValues" dxfId="655" priority="302"/>
    <cfRule type="duplicateValues" dxfId="654" priority="303"/>
    <cfRule type="duplicateValues" dxfId="653" priority="304"/>
  </conditionalFormatting>
  <conditionalFormatting sqref="E116 E85 E118:E122">
    <cfRule type="duplicateValues" dxfId="652" priority="28219"/>
    <cfRule type="duplicateValues" dxfId="651" priority="28220"/>
  </conditionalFormatting>
  <conditionalFormatting sqref="E116 E85 E118:E122">
    <cfRule type="duplicateValues" dxfId="650" priority="28223"/>
  </conditionalFormatting>
  <conditionalFormatting sqref="E116 E85 E118:E122">
    <cfRule type="duplicateValues" dxfId="649" priority="28229"/>
    <cfRule type="duplicateValues" dxfId="648" priority="28230"/>
    <cfRule type="duplicateValues" dxfId="647" priority="28231"/>
  </conditionalFormatting>
  <conditionalFormatting sqref="E116 E85 E118:E122">
    <cfRule type="duplicateValues" dxfId="646" priority="28237"/>
    <cfRule type="duplicateValues" dxfId="645" priority="28238"/>
    <cfRule type="duplicateValues" dxfId="644" priority="28239"/>
    <cfRule type="duplicateValues" dxfId="643" priority="28240"/>
  </conditionalFormatting>
  <conditionalFormatting sqref="E116 E85 E118:E122">
    <cfRule type="duplicateValues" dxfId="642" priority="28245"/>
    <cfRule type="duplicateValues" dxfId="641" priority="28246"/>
    <cfRule type="duplicateValues" dxfId="640" priority="28247"/>
    <cfRule type="duplicateValues" dxfId="639" priority="28248"/>
    <cfRule type="duplicateValues" dxfId="638" priority="28249"/>
  </conditionalFormatting>
  <conditionalFormatting sqref="E87">
    <cfRule type="duplicateValues" dxfId="637" priority="298"/>
    <cfRule type="duplicateValues" dxfId="636" priority="299"/>
  </conditionalFormatting>
  <conditionalFormatting sqref="E87">
    <cfRule type="duplicateValues" dxfId="635" priority="297"/>
  </conditionalFormatting>
  <conditionalFormatting sqref="E87">
    <cfRule type="duplicateValues" dxfId="634" priority="295"/>
    <cfRule type="duplicateValues" dxfId="633" priority="296"/>
  </conditionalFormatting>
  <conditionalFormatting sqref="E87">
    <cfRule type="duplicateValues" dxfId="632" priority="292"/>
    <cfRule type="duplicateValues" dxfId="631" priority="293"/>
    <cfRule type="duplicateValues" dxfId="630" priority="294"/>
  </conditionalFormatting>
  <conditionalFormatting sqref="E87">
    <cfRule type="duplicateValues" dxfId="629" priority="291"/>
  </conditionalFormatting>
  <conditionalFormatting sqref="E87">
    <cfRule type="duplicateValues" dxfId="628" priority="287"/>
    <cfRule type="duplicateValues" dxfId="627" priority="288"/>
    <cfRule type="duplicateValues" dxfId="626" priority="289"/>
    <cfRule type="duplicateValues" dxfId="625" priority="290"/>
  </conditionalFormatting>
  <conditionalFormatting sqref="E87">
    <cfRule type="duplicateValues" dxfId="624" priority="282"/>
    <cfRule type="duplicateValues" dxfId="623" priority="283"/>
    <cfRule type="duplicateValues" dxfId="622" priority="284"/>
    <cfRule type="duplicateValues" dxfId="621" priority="285"/>
    <cfRule type="duplicateValues" dxfId="620" priority="286"/>
  </conditionalFormatting>
  <conditionalFormatting sqref="E87">
    <cfRule type="duplicateValues" dxfId="619" priority="279"/>
    <cfRule type="duplicateValues" dxfId="618" priority="280"/>
    <cfRule type="duplicateValues" dxfId="617" priority="281"/>
  </conditionalFormatting>
  <conditionalFormatting sqref="E87">
    <cfRule type="duplicateValues" dxfId="616" priority="278"/>
  </conditionalFormatting>
  <conditionalFormatting sqref="E87">
    <cfRule type="duplicateValues" dxfId="615" priority="275"/>
    <cfRule type="duplicateValues" dxfId="614" priority="276"/>
    <cfRule type="duplicateValues" dxfId="613" priority="277"/>
  </conditionalFormatting>
  <conditionalFormatting sqref="E87">
    <cfRule type="duplicateValues" dxfId="612" priority="273"/>
    <cfRule type="duplicateValues" dxfId="611" priority="274"/>
  </conditionalFormatting>
  <conditionalFormatting sqref="E87">
    <cfRule type="duplicateValues" dxfId="610" priority="272"/>
  </conditionalFormatting>
  <conditionalFormatting sqref="E87">
    <cfRule type="duplicateValues" dxfId="609" priority="269"/>
    <cfRule type="duplicateValues" dxfId="608" priority="270"/>
    <cfRule type="duplicateValues" dxfId="607" priority="271"/>
  </conditionalFormatting>
  <conditionalFormatting sqref="E87">
    <cfRule type="duplicateValues" dxfId="606" priority="265"/>
    <cfRule type="duplicateValues" dxfId="605" priority="266"/>
    <cfRule type="duplicateValues" dxfId="604" priority="267"/>
    <cfRule type="duplicateValues" dxfId="603" priority="268"/>
  </conditionalFormatting>
  <conditionalFormatting sqref="E87">
    <cfRule type="duplicateValues" dxfId="602" priority="260"/>
    <cfRule type="duplicateValues" dxfId="601" priority="261"/>
    <cfRule type="duplicateValues" dxfId="600" priority="262"/>
    <cfRule type="duplicateValues" dxfId="599" priority="263"/>
    <cfRule type="duplicateValues" dxfId="598" priority="264"/>
  </conditionalFormatting>
  <conditionalFormatting sqref="E88">
    <cfRule type="duplicateValues" dxfId="597" priority="258"/>
    <cfRule type="duplicateValues" dxfId="596" priority="259"/>
  </conditionalFormatting>
  <conditionalFormatting sqref="E88">
    <cfRule type="duplicateValues" dxfId="595" priority="257"/>
  </conditionalFormatting>
  <conditionalFormatting sqref="E88">
    <cfRule type="duplicateValues" dxfId="594" priority="255"/>
    <cfRule type="duplicateValues" dxfId="593" priority="256"/>
  </conditionalFormatting>
  <conditionalFormatting sqref="E88">
    <cfRule type="duplicateValues" dxfId="592" priority="252"/>
    <cfRule type="duplicateValues" dxfId="591" priority="253"/>
    <cfRule type="duplicateValues" dxfId="590" priority="254"/>
  </conditionalFormatting>
  <conditionalFormatting sqref="E88">
    <cfRule type="duplicateValues" dxfId="589" priority="251"/>
  </conditionalFormatting>
  <conditionalFormatting sqref="E88">
    <cfRule type="duplicateValues" dxfId="588" priority="247"/>
    <cfRule type="duplicateValues" dxfId="587" priority="248"/>
    <cfRule type="duplicateValues" dxfId="586" priority="249"/>
    <cfRule type="duplicateValues" dxfId="585" priority="250"/>
  </conditionalFormatting>
  <conditionalFormatting sqref="E88">
    <cfRule type="duplicateValues" dxfId="584" priority="242"/>
    <cfRule type="duplicateValues" dxfId="583" priority="243"/>
    <cfRule type="duplicateValues" dxfId="582" priority="244"/>
    <cfRule type="duplicateValues" dxfId="581" priority="245"/>
    <cfRule type="duplicateValues" dxfId="580" priority="246"/>
  </conditionalFormatting>
  <conditionalFormatting sqref="E88">
    <cfRule type="duplicateValues" dxfId="579" priority="239"/>
    <cfRule type="duplicateValues" dxfId="578" priority="240"/>
    <cfRule type="duplicateValues" dxfId="577" priority="241"/>
  </conditionalFormatting>
  <conditionalFormatting sqref="E88">
    <cfRule type="duplicateValues" dxfId="576" priority="238"/>
  </conditionalFormatting>
  <conditionalFormatting sqref="E88">
    <cfRule type="duplicateValues" dxfId="575" priority="235"/>
    <cfRule type="duplicateValues" dxfId="574" priority="236"/>
    <cfRule type="duplicateValues" dxfId="573" priority="237"/>
  </conditionalFormatting>
  <conditionalFormatting sqref="E88">
    <cfRule type="duplicateValues" dxfId="572" priority="233"/>
    <cfRule type="duplicateValues" dxfId="571" priority="234"/>
  </conditionalFormatting>
  <conditionalFormatting sqref="E88">
    <cfRule type="duplicateValues" dxfId="570" priority="232"/>
  </conditionalFormatting>
  <conditionalFormatting sqref="E88">
    <cfRule type="duplicateValues" dxfId="569" priority="229"/>
    <cfRule type="duplicateValues" dxfId="568" priority="230"/>
    <cfRule type="duplicateValues" dxfId="567" priority="231"/>
  </conditionalFormatting>
  <conditionalFormatting sqref="E88">
    <cfRule type="duplicateValues" dxfId="566" priority="225"/>
    <cfRule type="duplicateValues" dxfId="565" priority="226"/>
    <cfRule type="duplicateValues" dxfId="564" priority="227"/>
    <cfRule type="duplicateValues" dxfId="563" priority="228"/>
  </conditionalFormatting>
  <conditionalFormatting sqref="E88">
    <cfRule type="duplicateValues" dxfId="562" priority="220"/>
    <cfRule type="duplicateValues" dxfId="561" priority="221"/>
    <cfRule type="duplicateValues" dxfId="560" priority="222"/>
    <cfRule type="duplicateValues" dxfId="559" priority="223"/>
    <cfRule type="duplicateValues" dxfId="558" priority="224"/>
  </conditionalFormatting>
  <conditionalFormatting sqref="E140">
    <cfRule type="duplicateValues" dxfId="557" priority="28341"/>
  </conditionalFormatting>
  <conditionalFormatting sqref="E114">
    <cfRule type="duplicateValues" dxfId="556" priority="28365"/>
  </conditionalFormatting>
  <conditionalFormatting sqref="B30:B32">
    <cfRule type="duplicateValues" dxfId="555" priority="28403"/>
  </conditionalFormatting>
  <conditionalFormatting sqref="B30:B32">
    <cfRule type="duplicateValues" dxfId="554" priority="28405"/>
    <cfRule type="duplicateValues" dxfId="553" priority="28406"/>
  </conditionalFormatting>
  <conditionalFormatting sqref="B30:B32">
    <cfRule type="duplicateValues" dxfId="552" priority="28407"/>
    <cfRule type="duplicateValues" dxfId="551" priority="28408"/>
    <cfRule type="duplicateValues" dxfId="550" priority="28409"/>
  </conditionalFormatting>
  <conditionalFormatting sqref="B30:B32">
    <cfRule type="duplicateValues" dxfId="549" priority="28410"/>
    <cfRule type="duplicateValues" dxfId="548" priority="28411"/>
    <cfRule type="duplicateValues" dxfId="547" priority="28412"/>
    <cfRule type="duplicateValues" dxfId="546" priority="28413"/>
  </conditionalFormatting>
  <conditionalFormatting sqref="E30:E32">
    <cfRule type="duplicateValues" dxfId="545" priority="28414"/>
    <cfRule type="duplicateValues" dxfId="544" priority="28415"/>
    <cfRule type="duplicateValues" dxfId="543" priority="28416"/>
  </conditionalFormatting>
  <conditionalFormatting sqref="E30:E32">
    <cfRule type="duplicateValues" dxfId="542" priority="28417"/>
    <cfRule type="duplicateValues" dxfId="541" priority="28418"/>
  </conditionalFormatting>
  <conditionalFormatting sqref="E30:E32">
    <cfRule type="duplicateValues" dxfId="540" priority="28419"/>
  </conditionalFormatting>
  <conditionalFormatting sqref="E30:E32">
    <cfRule type="duplicateValues" dxfId="539" priority="28423"/>
    <cfRule type="duplicateValues" dxfId="538" priority="28424"/>
    <cfRule type="duplicateValues" dxfId="537" priority="28425"/>
    <cfRule type="duplicateValues" dxfId="536" priority="28426"/>
  </conditionalFormatting>
  <conditionalFormatting sqref="E30:E32">
    <cfRule type="duplicateValues" dxfId="535" priority="28427"/>
    <cfRule type="duplicateValues" dxfId="534" priority="28428"/>
    <cfRule type="duplicateValues" dxfId="533" priority="28429"/>
    <cfRule type="duplicateValues" dxfId="532" priority="28430"/>
    <cfRule type="duplicateValues" dxfId="531" priority="28431"/>
  </conditionalFormatting>
  <conditionalFormatting sqref="B20:B25">
    <cfRule type="duplicateValues" dxfId="530" priority="28469"/>
  </conditionalFormatting>
  <conditionalFormatting sqref="B20:B25">
    <cfRule type="duplicateValues" dxfId="529" priority="28471"/>
    <cfRule type="duplicateValues" dxfId="528" priority="28472"/>
  </conditionalFormatting>
  <conditionalFormatting sqref="B20:B25">
    <cfRule type="duplicateValues" dxfId="527" priority="28473"/>
    <cfRule type="duplicateValues" dxfId="526" priority="28474"/>
    <cfRule type="duplicateValues" dxfId="525" priority="28475"/>
  </conditionalFormatting>
  <conditionalFormatting sqref="B20:B25">
    <cfRule type="duplicateValues" dxfId="524" priority="28481"/>
    <cfRule type="duplicateValues" dxfId="523" priority="28482"/>
    <cfRule type="duplicateValues" dxfId="522" priority="28483"/>
    <cfRule type="duplicateValues" dxfId="521" priority="28484"/>
  </conditionalFormatting>
  <conditionalFormatting sqref="B17:B25">
    <cfRule type="duplicateValues" dxfId="520" priority="28486"/>
  </conditionalFormatting>
  <conditionalFormatting sqref="B17:B25">
    <cfRule type="duplicateValues" dxfId="519" priority="28488"/>
    <cfRule type="duplicateValues" dxfId="518" priority="28489"/>
  </conditionalFormatting>
  <conditionalFormatting sqref="B17:B25">
    <cfRule type="duplicateValues" dxfId="517" priority="28490"/>
    <cfRule type="duplicateValues" dxfId="516" priority="28491"/>
    <cfRule type="duplicateValues" dxfId="515" priority="28492"/>
  </conditionalFormatting>
  <conditionalFormatting sqref="B17:B25">
    <cfRule type="duplicateValues" dxfId="514" priority="28493"/>
    <cfRule type="duplicateValues" dxfId="513" priority="28494"/>
    <cfRule type="duplicateValues" dxfId="512" priority="28495"/>
    <cfRule type="duplicateValues" dxfId="511" priority="28496"/>
  </conditionalFormatting>
  <conditionalFormatting sqref="E20:E22">
    <cfRule type="duplicateValues" dxfId="510" priority="28497"/>
    <cfRule type="duplicateValues" dxfId="509" priority="28498"/>
  </conditionalFormatting>
  <conditionalFormatting sqref="E20:E22">
    <cfRule type="duplicateValues" dxfId="508" priority="28499"/>
  </conditionalFormatting>
  <conditionalFormatting sqref="E20:E22">
    <cfRule type="duplicateValues" dxfId="507" priority="28500"/>
    <cfRule type="duplicateValues" dxfId="506" priority="28501"/>
    <cfRule type="duplicateValues" dxfId="505" priority="28502"/>
  </conditionalFormatting>
  <conditionalFormatting sqref="E20:E22">
    <cfRule type="duplicateValues" dxfId="504" priority="28503"/>
    <cfRule type="duplicateValues" dxfId="503" priority="28504"/>
    <cfRule type="duplicateValues" dxfId="502" priority="28505"/>
    <cfRule type="duplicateValues" dxfId="501" priority="28506"/>
  </conditionalFormatting>
  <conditionalFormatting sqref="E20:E22">
    <cfRule type="duplicateValues" dxfId="500" priority="28507"/>
    <cfRule type="duplicateValues" dxfId="499" priority="28508"/>
    <cfRule type="duplicateValues" dxfId="498" priority="28509"/>
    <cfRule type="duplicateValues" dxfId="497" priority="28510"/>
    <cfRule type="duplicateValues" dxfId="496" priority="28511"/>
  </conditionalFormatting>
  <conditionalFormatting sqref="E9:E22">
    <cfRule type="duplicateValues" dxfId="495" priority="28512"/>
    <cfRule type="duplicateValues" dxfId="494" priority="28513"/>
    <cfRule type="duplicateValues" dxfId="493" priority="28514"/>
  </conditionalFormatting>
  <conditionalFormatting sqref="E9:E22">
    <cfRule type="duplicateValues" dxfId="492" priority="28515"/>
    <cfRule type="duplicateValues" dxfId="491" priority="28516"/>
  </conditionalFormatting>
  <conditionalFormatting sqref="E9:E22">
    <cfRule type="duplicateValues" dxfId="490" priority="28517"/>
  </conditionalFormatting>
  <conditionalFormatting sqref="E9:E22">
    <cfRule type="duplicateValues" dxfId="489" priority="28518"/>
    <cfRule type="duplicateValues" dxfId="488" priority="28519"/>
    <cfRule type="duplicateValues" dxfId="487" priority="28520"/>
    <cfRule type="duplicateValues" dxfId="486" priority="28521"/>
  </conditionalFormatting>
  <conditionalFormatting sqref="E9:E22">
    <cfRule type="duplicateValues" dxfId="485" priority="28522"/>
    <cfRule type="duplicateValues" dxfId="484" priority="28523"/>
    <cfRule type="duplicateValues" dxfId="483" priority="28524"/>
    <cfRule type="duplicateValues" dxfId="482" priority="28525"/>
    <cfRule type="duplicateValues" dxfId="481" priority="28526"/>
  </conditionalFormatting>
  <conditionalFormatting sqref="E89 E96:E101">
    <cfRule type="duplicateValues" dxfId="480" priority="214"/>
    <cfRule type="duplicateValues" dxfId="479" priority="215"/>
  </conditionalFormatting>
  <conditionalFormatting sqref="E89 E96:E101">
    <cfRule type="duplicateValues" dxfId="478" priority="213"/>
  </conditionalFormatting>
  <conditionalFormatting sqref="E89 E96:E101">
    <cfRule type="duplicateValues" dxfId="477" priority="208"/>
    <cfRule type="duplicateValues" dxfId="476" priority="209"/>
    <cfRule type="duplicateValues" dxfId="475" priority="210"/>
  </conditionalFormatting>
  <conditionalFormatting sqref="E89 E96:E101">
    <cfRule type="duplicateValues" dxfId="474" priority="203"/>
    <cfRule type="duplicateValues" dxfId="473" priority="204"/>
    <cfRule type="duplicateValues" dxfId="472" priority="205"/>
    <cfRule type="duplicateValues" dxfId="471" priority="206"/>
  </conditionalFormatting>
  <conditionalFormatting sqref="E89 E96:E101">
    <cfRule type="duplicateValues" dxfId="470" priority="198"/>
    <cfRule type="duplicateValues" dxfId="469" priority="199"/>
    <cfRule type="duplicateValues" dxfId="468" priority="200"/>
    <cfRule type="duplicateValues" dxfId="467" priority="201"/>
    <cfRule type="duplicateValues" dxfId="466" priority="202"/>
  </conditionalFormatting>
  <conditionalFormatting sqref="E90">
    <cfRule type="duplicateValues" dxfId="465" priority="174"/>
    <cfRule type="duplicateValues" dxfId="464" priority="175"/>
  </conditionalFormatting>
  <conditionalFormatting sqref="E90">
    <cfRule type="duplicateValues" dxfId="463" priority="173"/>
  </conditionalFormatting>
  <conditionalFormatting sqref="E90">
    <cfRule type="duplicateValues" dxfId="462" priority="171"/>
    <cfRule type="duplicateValues" dxfId="461" priority="172"/>
  </conditionalFormatting>
  <conditionalFormatting sqref="E90">
    <cfRule type="duplicateValues" dxfId="460" priority="168"/>
    <cfRule type="duplicateValues" dxfId="459" priority="169"/>
    <cfRule type="duplicateValues" dxfId="458" priority="170"/>
  </conditionalFormatting>
  <conditionalFormatting sqref="E90">
    <cfRule type="duplicateValues" dxfId="457" priority="167"/>
  </conditionalFormatting>
  <conditionalFormatting sqref="E90">
    <cfRule type="duplicateValues" dxfId="456" priority="163"/>
    <cfRule type="duplicateValues" dxfId="455" priority="164"/>
    <cfRule type="duplicateValues" dxfId="454" priority="165"/>
    <cfRule type="duplicateValues" dxfId="453" priority="166"/>
  </conditionalFormatting>
  <conditionalFormatting sqref="E90">
    <cfRule type="duplicateValues" dxfId="452" priority="158"/>
    <cfRule type="duplicateValues" dxfId="451" priority="159"/>
    <cfRule type="duplicateValues" dxfId="450" priority="160"/>
    <cfRule type="duplicateValues" dxfId="449" priority="161"/>
    <cfRule type="duplicateValues" dxfId="448" priority="162"/>
  </conditionalFormatting>
  <conditionalFormatting sqref="E90">
    <cfRule type="duplicateValues" dxfId="447" priority="155"/>
    <cfRule type="duplicateValues" dxfId="446" priority="156"/>
    <cfRule type="duplicateValues" dxfId="445" priority="157"/>
  </conditionalFormatting>
  <conditionalFormatting sqref="E90">
    <cfRule type="duplicateValues" dxfId="444" priority="154"/>
  </conditionalFormatting>
  <conditionalFormatting sqref="E90">
    <cfRule type="duplicateValues" dxfId="443" priority="151"/>
    <cfRule type="duplicateValues" dxfId="442" priority="152"/>
    <cfRule type="duplicateValues" dxfId="441" priority="153"/>
  </conditionalFormatting>
  <conditionalFormatting sqref="E90">
    <cfRule type="duplicateValues" dxfId="440" priority="149"/>
    <cfRule type="duplicateValues" dxfId="439" priority="150"/>
  </conditionalFormatting>
  <conditionalFormatting sqref="E90">
    <cfRule type="duplicateValues" dxfId="438" priority="148"/>
  </conditionalFormatting>
  <conditionalFormatting sqref="E90">
    <cfRule type="duplicateValues" dxfId="437" priority="145"/>
    <cfRule type="duplicateValues" dxfId="436" priority="146"/>
    <cfRule type="duplicateValues" dxfId="435" priority="147"/>
  </conditionalFormatting>
  <conditionalFormatting sqref="E90">
    <cfRule type="duplicateValues" dxfId="434" priority="141"/>
    <cfRule type="duplicateValues" dxfId="433" priority="142"/>
    <cfRule type="duplicateValues" dxfId="432" priority="143"/>
    <cfRule type="duplicateValues" dxfId="431" priority="144"/>
  </conditionalFormatting>
  <conditionalFormatting sqref="E90">
    <cfRule type="duplicateValues" dxfId="430" priority="136"/>
    <cfRule type="duplicateValues" dxfId="429" priority="137"/>
    <cfRule type="duplicateValues" dxfId="428" priority="138"/>
    <cfRule type="duplicateValues" dxfId="427" priority="139"/>
    <cfRule type="duplicateValues" dxfId="426" priority="140"/>
  </conditionalFormatting>
  <conditionalFormatting sqref="E91:E93">
    <cfRule type="duplicateValues" dxfId="425" priority="134"/>
    <cfRule type="duplicateValues" dxfId="424" priority="135"/>
  </conditionalFormatting>
  <conditionalFormatting sqref="E91:E93">
    <cfRule type="duplicateValues" dxfId="423" priority="133"/>
  </conditionalFormatting>
  <conditionalFormatting sqref="E91:E93">
    <cfRule type="duplicateValues" dxfId="422" priority="131"/>
    <cfRule type="duplicateValues" dxfId="421" priority="132"/>
  </conditionalFormatting>
  <conditionalFormatting sqref="E91:E93">
    <cfRule type="duplicateValues" dxfId="420" priority="128"/>
    <cfRule type="duplicateValues" dxfId="419" priority="129"/>
    <cfRule type="duplicateValues" dxfId="418" priority="130"/>
  </conditionalFormatting>
  <conditionalFormatting sqref="E91:E93">
    <cfRule type="duplicateValues" dxfId="417" priority="127"/>
  </conditionalFormatting>
  <conditionalFormatting sqref="E91:E93">
    <cfRule type="duplicateValues" dxfId="416" priority="123"/>
    <cfRule type="duplicateValues" dxfId="415" priority="124"/>
    <cfRule type="duplicateValues" dxfId="414" priority="125"/>
    <cfRule type="duplicateValues" dxfId="413" priority="126"/>
  </conditionalFormatting>
  <conditionalFormatting sqref="E91:E93">
    <cfRule type="duplicateValues" dxfId="412" priority="118"/>
    <cfRule type="duplicateValues" dxfId="411" priority="119"/>
    <cfRule type="duplicateValues" dxfId="410" priority="120"/>
    <cfRule type="duplicateValues" dxfId="409" priority="121"/>
    <cfRule type="duplicateValues" dxfId="408" priority="122"/>
  </conditionalFormatting>
  <conditionalFormatting sqref="E91:E93">
    <cfRule type="duplicateValues" dxfId="407" priority="115"/>
    <cfRule type="duplicateValues" dxfId="406" priority="116"/>
    <cfRule type="duplicateValues" dxfId="405" priority="117"/>
  </conditionalFormatting>
  <conditionalFormatting sqref="E91:E93">
    <cfRule type="duplicateValues" dxfId="404" priority="114"/>
  </conditionalFormatting>
  <conditionalFormatting sqref="E91:E93">
    <cfRule type="duplicateValues" dxfId="403" priority="111"/>
    <cfRule type="duplicateValues" dxfId="402" priority="112"/>
    <cfRule type="duplicateValues" dxfId="401" priority="113"/>
  </conditionalFormatting>
  <conditionalFormatting sqref="E91:E93">
    <cfRule type="duplicateValues" dxfId="400" priority="109"/>
    <cfRule type="duplicateValues" dxfId="399" priority="110"/>
  </conditionalFormatting>
  <conditionalFormatting sqref="E91:E93">
    <cfRule type="duplicateValues" dxfId="398" priority="108"/>
  </conditionalFormatting>
  <conditionalFormatting sqref="E91:E93">
    <cfRule type="duplicateValues" dxfId="397" priority="105"/>
    <cfRule type="duplicateValues" dxfId="396" priority="106"/>
    <cfRule type="duplicateValues" dxfId="395" priority="107"/>
  </conditionalFormatting>
  <conditionalFormatting sqref="E91:E93">
    <cfRule type="duplicateValues" dxfId="394" priority="101"/>
    <cfRule type="duplicateValues" dxfId="393" priority="102"/>
    <cfRule type="duplicateValues" dxfId="392" priority="103"/>
    <cfRule type="duplicateValues" dxfId="391" priority="104"/>
  </conditionalFormatting>
  <conditionalFormatting sqref="E91:E93">
    <cfRule type="duplicateValues" dxfId="390" priority="96"/>
    <cfRule type="duplicateValues" dxfId="389" priority="97"/>
    <cfRule type="duplicateValues" dxfId="388" priority="98"/>
    <cfRule type="duplicateValues" dxfId="387" priority="99"/>
    <cfRule type="duplicateValues" dxfId="386" priority="100"/>
  </conditionalFormatting>
  <conditionalFormatting sqref="E148:E154">
    <cfRule type="duplicateValues" dxfId="95" priority="28724"/>
  </conditionalFormatting>
  <conditionalFormatting sqref="E95">
    <cfRule type="duplicateValues" dxfId="94" priority="94"/>
    <cfRule type="duplicateValues" dxfId="93" priority="95"/>
  </conditionalFormatting>
  <conditionalFormatting sqref="E95">
    <cfRule type="duplicateValues" dxfId="92" priority="93"/>
  </conditionalFormatting>
  <conditionalFormatting sqref="E95">
    <cfRule type="duplicateValues" dxfId="91" priority="91"/>
    <cfRule type="duplicateValues" dxfId="90" priority="92"/>
  </conditionalFormatting>
  <conditionalFormatting sqref="E95">
    <cfRule type="duplicateValues" dxfId="89" priority="88"/>
    <cfRule type="duplicateValues" dxfId="88" priority="89"/>
    <cfRule type="duplicateValues" dxfId="87" priority="90"/>
  </conditionalFormatting>
  <conditionalFormatting sqref="E95">
    <cfRule type="duplicateValues" dxfId="86" priority="87"/>
  </conditionalFormatting>
  <conditionalFormatting sqref="E95">
    <cfRule type="duplicateValues" dxfId="85" priority="83"/>
    <cfRule type="duplicateValues" dxfId="84" priority="84"/>
    <cfRule type="duplicateValues" dxfId="83" priority="85"/>
    <cfRule type="duplicateValues" dxfId="82" priority="86"/>
  </conditionalFormatting>
  <conditionalFormatting sqref="E95">
    <cfRule type="duplicateValues" dxfId="81" priority="78"/>
    <cfRule type="duplicateValues" dxfId="80" priority="79"/>
    <cfRule type="duplicateValues" dxfId="79" priority="80"/>
    <cfRule type="duplicateValues" dxfId="78" priority="81"/>
    <cfRule type="duplicateValues" dxfId="77" priority="82"/>
  </conditionalFormatting>
  <conditionalFormatting sqref="E95">
    <cfRule type="duplicateValues" dxfId="76" priority="75"/>
    <cfRule type="duplicateValues" dxfId="75" priority="76"/>
    <cfRule type="duplicateValues" dxfId="74" priority="77"/>
  </conditionalFormatting>
  <conditionalFormatting sqref="E95">
    <cfRule type="duplicateValues" dxfId="73" priority="74"/>
  </conditionalFormatting>
  <conditionalFormatting sqref="E95">
    <cfRule type="duplicateValues" dxfId="72" priority="71"/>
    <cfRule type="duplicateValues" dxfId="71" priority="72"/>
    <cfRule type="duplicateValues" dxfId="70" priority="73"/>
  </conditionalFormatting>
  <conditionalFormatting sqref="E95">
    <cfRule type="duplicateValues" dxfId="69" priority="69"/>
    <cfRule type="duplicateValues" dxfId="68" priority="70"/>
  </conditionalFormatting>
  <conditionalFormatting sqref="E95">
    <cfRule type="duplicateValues" dxfId="67" priority="68"/>
  </conditionalFormatting>
  <conditionalFormatting sqref="E95">
    <cfRule type="duplicateValues" dxfId="66" priority="65"/>
    <cfRule type="duplicateValues" dxfId="65" priority="66"/>
    <cfRule type="duplicateValues" dxfId="64" priority="67"/>
  </conditionalFormatting>
  <conditionalFormatting sqref="E95">
    <cfRule type="duplicateValues" dxfId="63" priority="61"/>
    <cfRule type="duplicateValues" dxfId="62" priority="62"/>
    <cfRule type="duplicateValues" dxfId="61" priority="63"/>
    <cfRule type="duplicateValues" dxfId="60" priority="64"/>
  </conditionalFormatting>
  <conditionalFormatting sqref="E95">
    <cfRule type="duplicateValues" dxfId="59" priority="56"/>
    <cfRule type="duplicateValues" dxfId="58" priority="57"/>
    <cfRule type="duplicateValues" dxfId="57" priority="58"/>
    <cfRule type="duplicateValues" dxfId="56" priority="59"/>
    <cfRule type="duplicateValues" dxfId="55" priority="60"/>
  </conditionalFormatting>
  <conditionalFormatting sqref="E94">
    <cfRule type="duplicateValues" dxfId="54" priority="54"/>
    <cfRule type="duplicateValues" dxfId="53" priority="55"/>
  </conditionalFormatting>
  <conditionalFormatting sqref="E94">
    <cfRule type="duplicateValues" dxfId="52" priority="53"/>
  </conditionalFormatting>
  <conditionalFormatting sqref="E94">
    <cfRule type="duplicateValues" dxfId="51" priority="51"/>
    <cfRule type="duplicateValues" dxfId="50" priority="52"/>
  </conditionalFormatting>
  <conditionalFormatting sqref="E94">
    <cfRule type="duplicateValues" dxfId="49" priority="48"/>
    <cfRule type="duplicateValues" dxfId="48" priority="49"/>
    <cfRule type="duplicateValues" dxfId="47" priority="50"/>
  </conditionalFormatting>
  <conditionalFormatting sqref="E94">
    <cfRule type="duplicateValues" dxfId="46" priority="47"/>
  </conditionalFormatting>
  <conditionalFormatting sqref="E94">
    <cfRule type="duplicateValues" dxfId="45" priority="43"/>
    <cfRule type="duplicateValues" dxfId="44" priority="44"/>
    <cfRule type="duplicateValues" dxfId="43" priority="45"/>
    <cfRule type="duplicateValues" dxfId="42" priority="46"/>
  </conditionalFormatting>
  <conditionalFormatting sqref="E94">
    <cfRule type="duplicateValues" dxfId="41" priority="38"/>
    <cfRule type="duplicateValues" dxfId="40" priority="39"/>
    <cfRule type="duplicateValues" dxfId="39" priority="40"/>
    <cfRule type="duplicateValues" dxfId="38" priority="41"/>
    <cfRule type="duplicateValues" dxfId="37" priority="42"/>
  </conditionalFormatting>
  <conditionalFormatting sqref="E94">
    <cfRule type="duplicateValues" dxfId="36" priority="35"/>
    <cfRule type="duplicateValues" dxfId="35" priority="36"/>
    <cfRule type="duplicateValues" dxfId="34" priority="37"/>
  </conditionalFormatting>
  <conditionalFormatting sqref="E94">
    <cfRule type="duplicateValues" dxfId="33" priority="34"/>
  </conditionalFormatting>
  <conditionalFormatting sqref="E94">
    <cfRule type="duplicateValues" dxfId="32" priority="31"/>
    <cfRule type="duplicateValues" dxfId="31" priority="32"/>
    <cfRule type="duplicateValues" dxfId="30" priority="33"/>
  </conditionalFormatting>
  <conditionalFormatting sqref="E94">
    <cfRule type="duplicateValues" dxfId="29" priority="29"/>
    <cfRule type="duplicateValues" dxfId="28" priority="30"/>
  </conditionalFormatting>
  <conditionalFormatting sqref="E94">
    <cfRule type="duplicateValues" dxfId="27" priority="28"/>
  </conditionalFormatting>
  <conditionalFormatting sqref="E94">
    <cfRule type="duplicateValues" dxfId="26" priority="25"/>
    <cfRule type="duplicateValues" dxfId="25" priority="26"/>
    <cfRule type="duplicateValues" dxfId="24" priority="27"/>
  </conditionalFormatting>
  <conditionalFormatting sqref="E94">
    <cfRule type="duplicateValues" dxfId="23" priority="21"/>
    <cfRule type="duplicateValues" dxfId="22" priority="22"/>
    <cfRule type="duplicateValues" dxfId="21" priority="23"/>
    <cfRule type="duplicateValues" dxfId="20" priority="24"/>
  </conditionalFormatting>
  <conditionalFormatting sqref="E94">
    <cfRule type="duplicateValues" dxfId="19" priority="16"/>
    <cfRule type="duplicateValues" dxfId="18" priority="17"/>
    <cfRule type="duplicateValues" dxfId="17" priority="18"/>
    <cfRule type="duplicateValues" dxfId="16" priority="19"/>
    <cfRule type="duplicateValues" dxfId="15" priority="20"/>
  </conditionalFormatting>
  <conditionalFormatting sqref="E117">
    <cfRule type="duplicateValues" dxfId="14" priority="1"/>
    <cfRule type="duplicateValues" dxfId="13" priority="2"/>
  </conditionalFormatting>
  <conditionalFormatting sqref="E117">
    <cfRule type="duplicateValues" dxfId="12" priority="3"/>
  </conditionalFormatting>
  <conditionalFormatting sqref="E117">
    <cfRule type="duplicateValues" dxfId="11" priority="4"/>
    <cfRule type="duplicateValues" dxfId="10" priority="5"/>
    <cfRule type="duplicateValues" dxfId="9" priority="6"/>
  </conditionalFormatting>
  <conditionalFormatting sqref="E117">
    <cfRule type="duplicateValues" dxfId="8" priority="7"/>
    <cfRule type="duplicateValues" dxfId="7" priority="8"/>
    <cfRule type="duplicateValues" dxfId="6" priority="9"/>
    <cfRule type="duplicateValues" dxfId="5" priority="10"/>
  </conditionalFormatting>
  <conditionalFormatting sqref="E117">
    <cfRule type="duplicateValues" dxfId="4" priority="11"/>
    <cfRule type="duplicateValues" dxfId="3" priority="12"/>
    <cfRule type="duplicateValues" dxfId="2" priority="13"/>
    <cfRule type="duplicateValues" dxfId="1" priority="14"/>
    <cfRule type="duplicateValues" dxfId="0" priority="1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2" sqref="E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37">
        <v>803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803 639 618 631 648 159 281 795 788 671                                                          </v>
      </c>
    </row>
    <row r="3" spans="2:5" ht="18.75" thickBot="1" x14ac:dyDescent="0.3">
      <c r="B3" s="37">
        <v>639</v>
      </c>
      <c r="C3" s="5" t="s">
        <v>15</v>
      </c>
    </row>
    <row r="4" spans="2:5" ht="18.75" thickBot="1" x14ac:dyDescent="0.3">
      <c r="B4" s="37">
        <v>618</v>
      </c>
      <c r="C4" s="5" t="s">
        <v>15</v>
      </c>
    </row>
    <row r="5" spans="2:5" ht="18.75" thickBot="1" x14ac:dyDescent="0.3">
      <c r="B5" s="37">
        <v>631</v>
      </c>
      <c r="C5" s="5" t="s">
        <v>15</v>
      </c>
    </row>
    <row r="6" spans="2:5" ht="18.75" thickBot="1" x14ac:dyDescent="0.3">
      <c r="B6" s="37">
        <v>648</v>
      </c>
      <c r="C6" s="5" t="s">
        <v>15</v>
      </c>
    </row>
    <row r="7" spans="2:5" ht="18.75" thickBot="1" x14ac:dyDescent="0.3">
      <c r="B7" s="37">
        <v>159</v>
      </c>
      <c r="C7" s="5" t="s">
        <v>15</v>
      </c>
    </row>
    <row r="8" spans="2:5" ht="18.75" thickBot="1" x14ac:dyDescent="0.3">
      <c r="B8" s="37">
        <v>281</v>
      </c>
      <c r="C8" s="5" t="s">
        <v>15</v>
      </c>
    </row>
    <row r="9" spans="2:5" ht="18.75" thickBot="1" x14ac:dyDescent="0.3">
      <c r="B9" s="37">
        <v>795</v>
      </c>
      <c r="C9" s="5" t="s">
        <v>15</v>
      </c>
      <c r="E9" s="1"/>
    </row>
    <row r="10" spans="2:5" ht="18.75" thickBot="1" x14ac:dyDescent="0.3">
      <c r="B10" s="37">
        <v>788</v>
      </c>
      <c r="C10" s="5" t="s">
        <v>15</v>
      </c>
    </row>
    <row r="11" spans="2:5" ht="18.75" thickBot="1" x14ac:dyDescent="0.3">
      <c r="B11" s="37">
        <v>671</v>
      </c>
      <c r="C11" s="5" t="s">
        <v>15</v>
      </c>
    </row>
    <row r="12" spans="2:5" ht="18.75" thickBot="1" x14ac:dyDescent="0.3">
      <c r="B12" s="37"/>
      <c r="C12" s="5" t="s">
        <v>15</v>
      </c>
    </row>
    <row r="13" spans="2:5" ht="18.75" thickBot="1" x14ac:dyDescent="0.3">
      <c r="B13" s="37"/>
      <c r="C13" s="5" t="s">
        <v>15</v>
      </c>
    </row>
    <row r="14" spans="2:5" ht="18.75" thickBot="1" x14ac:dyDescent="0.3">
      <c r="B14" s="37"/>
      <c r="C14" s="5" t="s">
        <v>15</v>
      </c>
    </row>
    <row r="15" spans="2:5" ht="18.75" thickBot="1" x14ac:dyDescent="0.3">
      <c r="B15" s="37"/>
      <c r="C15" s="5" t="s">
        <v>15</v>
      </c>
    </row>
    <row r="16" spans="2:5" ht="18.75" thickBot="1" x14ac:dyDescent="0.3">
      <c r="B16" s="37"/>
      <c r="C16" s="5" t="s">
        <v>15</v>
      </c>
    </row>
    <row r="17" spans="2:3" ht="18.75" thickBot="1" x14ac:dyDescent="0.3">
      <c r="B17" s="37"/>
      <c r="C17" s="5" t="s">
        <v>15</v>
      </c>
    </row>
    <row r="18" spans="2:3" ht="18.75" thickBot="1" x14ac:dyDescent="0.3">
      <c r="B18" s="37"/>
      <c r="C18" s="5" t="s">
        <v>15</v>
      </c>
    </row>
    <row r="19" spans="2:3" ht="18.75" thickBot="1" x14ac:dyDescent="0.3">
      <c r="B19" s="37"/>
      <c r="C19" s="5" t="s">
        <v>15</v>
      </c>
    </row>
    <row r="20" spans="2:3" ht="18.75" thickBot="1" x14ac:dyDescent="0.3">
      <c r="B20" s="37"/>
      <c r="C20" s="5" t="s">
        <v>15</v>
      </c>
    </row>
    <row r="21" spans="2:3" ht="18.75" thickBot="1" x14ac:dyDescent="0.3">
      <c r="B21" s="37"/>
      <c r="C21" s="5" t="s">
        <v>15</v>
      </c>
    </row>
    <row r="22" spans="2:3" ht="18.75" thickBot="1" x14ac:dyDescent="0.3">
      <c r="B22" s="37"/>
      <c r="C22" s="5" t="s">
        <v>15</v>
      </c>
    </row>
    <row r="23" spans="2:3" ht="18.75" thickBot="1" x14ac:dyDescent="0.3">
      <c r="B23" s="37"/>
      <c r="C23" s="5" t="s">
        <v>15</v>
      </c>
    </row>
    <row r="24" spans="2:3" ht="18.75" thickBot="1" x14ac:dyDescent="0.3">
      <c r="B24" s="37"/>
      <c r="C24" s="5" t="s">
        <v>15</v>
      </c>
    </row>
    <row r="25" spans="2:3" ht="18.75" thickBot="1" x14ac:dyDescent="0.3">
      <c r="B25" s="37"/>
      <c r="C25" s="5" t="s">
        <v>15</v>
      </c>
    </row>
    <row r="26" spans="2:3" ht="18.75" thickBot="1" x14ac:dyDescent="0.3">
      <c r="B26" s="37"/>
      <c r="C26" s="5" t="s">
        <v>15</v>
      </c>
    </row>
    <row r="27" spans="2:3" ht="18.75" thickBot="1" x14ac:dyDescent="0.3">
      <c r="B27" s="37"/>
      <c r="C27" s="5" t="s">
        <v>15</v>
      </c>
    </row>
    <row r="28" spans="2:3" ht="18.75" thickBot="1" x14ac:dyDescent="0.3">
      <c r="B28" s="37"/>
      <c r="C28" s="5" t="s">
        <v>15</v>
      </c>
    </row>
    <row r="29" spans="2:3" ht="18.75" thickBot="1" x14ac:dyDescent="0.3">
      <c r="B29" s="37"/>
      <c r="C29" s="5" t="s">
        <v>15</v>
      </c>
    </row>
    <row r="30" spans="2:3" ht="18.75" thickBot="1" x14ac:dyDescent="0.3">
      <c r="B30" s="37"/>
      <c r="C30" s="5" t="s">
        <v>15</v>
      </c>
    </row>
    <row r="31" spans="2:3" ht="18.75" thickBot="1" x14ac:dyDescent="0.3">
      <c r="B31" s="37"/>
      <c r="C31" s="5" t="s">
        <v>15</v>
      </c>
    </row>
    <row r="32" spans="2:3" ht="18.75" thickBot="1" x14ac:dyDescent="0.3">
      <c r="B32" s="37"/>
      <c r="C32" s="5" t="s">
        <v>15</v>
      </c>
    </row>
    <row r="33" spans="2:3" ht="18.75" thickBot="1" x14ac:dyDescent="0.3">
      <c r="B33" s="37"/>
      <c r="C33" s="5" t="s">
        <v>15</v>
      </c>
    </row>
    <row r="34" spans="2:3" ht="18.75" thickBot="1" x14ac:dyDescent="0.3">
      <c r="B34" s="37"/>
      <c r="C34" s="5" t="s">
        <v>15</v>
      </c>
    </row>
    <row r="35" spans="2:3" ht="18.75" thickBot="1" x14ac:dyDescent="0.3">
      <c r="B35" s="37"/>
      <c r="C35" s="5" t="s">
        <v>15</v>
      </c>
    </row>
    <row r="36" spans="2:3" ht="18.75" thickBot="1" x14ac:dyDescent="0.3">
      <c r="B36" s="37"/>
      <c r="C36" s="5" t="s">
        <v>15</v>
      </c>
    </row>
    <row r="37" spans="2:3" ht="18.75" thickBot="1" x14ac:dyDescent="0.3">
      <c r="B37" s="37"/>
      <c r="C37" s="5" t="s">
        <v>15</v>
      </c>
    </row>
    <row r="38" spans="2:3" ht="18.75" thickBot="1" x14ac:dyDescent="0.3">
      <c r="B38" s="37"/>
      <c r="C38" s="5" t="s">
        <v>15</v>
      </c>
    </row>
    <row r="39" spans="2:3" ht="18.75" thickBot="1" x14ac:dyDescent="0.3">
      <c r="B39" s="37"/>
      <c r="C39" s="5" t="s">
        <v>15</v>
      </c>
    </row>
    <row r="40" spans="2:3" ht="18.75" thickBot="1" x14ac:dyDescent="0.3">
      <c r="B40" s="37"/>
      <c r="C40" s="5" t="s">
        <v>15</v>
      </c>
    </row>
    <row r="41" spans="2:3" ht="18.75" thickBot="1" x14ac:dyDescent="0.3">
      <c r="B41" s="37"/>
      <c r="C41" s="5" t="s">
        <v>15</v>
      </c>
    </row>
    <row r="42" spans="2:3" ht="18.75" thickBot="1" x14ac:dyDescent="0.3">
      <c r="B42" s="37"/>
      <c r="C42" s="5" t="s">
        <v>15</v>
      </c>
    </row>
    <row r="43" spans="2:3" ht="18.75" thickBot="1" x14ac:dyDescent="0.3">
      <c r="B43" s="37"/>
      <c r="C43" s="5" t="s">
        <v>15</v>
      </c>
    </row>
    <row r="44" spans="2:3" ht="18.75" thickBot="1" x14ac:dyDescent="0.3">
      <c r="B44" s="37"/>
      <c r="C44" s="5" t="s">
        <v>15</v>
      </c>
    </row>
    <row r="45" spans="2:3" ht="18.75" thickBot="1" x14ac:dyDescent="0.3">
      <c r="B45" s="30"/>
      <c r="C45" s="5" t="s">
        <v>15</v>
      </c>
    </row>
    <row r="46" spans="2:3" ht="18.75" thickBot="1" x14ac:dyDescent="0.3">
      <c r="B46" s="30"/>
      <c r="C46" s="5" t="s">
        <v>15</v>
      </c>
    </row>
    <row r="47" spans="2:3" ht="18.75" thickBot="1" x14ac:dyDescent="0.3">
      <c r="B47" s="23"/>
      <c r="C47" s="5" t="s">
        <v>15</v>
      </c>
    </row>
    <row r="48" spans="2:3" ht="18.75" thickBot="1" x14ac:dyDescent="0.3">
      <c r="B48" s="30"/>
      <c r="C48" s="5" t="s">
        <v>15</v>
      </c>
    </row>
    <row r="49" spans="2:3" ht="18.75" thickBot="1" x14ac:dyDescent="0.3">
      <c r="B49" s="30"/>
      <c r="C49" s="5" t="s">
        <v>15</v>
      </c>
    </row>
    <row r="50" spans="2:3" ht="18.75" thickBot="1" x14ac:dyDescent="0.3">
      <c r="B50" s="30"/>
      <c r="C50" s="5" t="s">
        <v>15</v>
      </c>
    </row>
    <row r="51" spans="2:3" ht="18.75" thickBot="1" x14ac:dyDescent="0.3">
      <c r="B51" s="30"/>
      <c r="C51" s="5" t="s">
        <v>15</v>
      </c>
    </row>
    <row r="52" spans="2:3" ht="18.75" thickBot="1" x14ac:dyDescent="0.3">
      <c r="B52" s="30"/>
      <c r="C52" s="5" t="s">
        <v>15</v>
      </c>
    </row>
    <row r="53" spans="2:3" ht="18.75" thickBot="1" x14ac:dyDescent="0.3">
      <c r="B53" s="30"/>
      <c r="C53" s="5" t="s">
        <v>15</v>
      </c>
    </row>
    <row r="54" spans="2:3" ht="18.75" thickBot="1" x14ac:dyDescent="0.3">
      <c r="B54" s="30"/>
      <c r="C54" s="5" t="s">
        <v>15</v>
      </c>
    </row>
    <row r="55" spans="2:3" ht="18.75" thickBot="1" x14ac:dyDescent="0.3">
      <c r="B55" s="30"/>
      <c r="C55" s="5" t="s">
        <v>15</v>
      </c>
    </row>
    <row r="56" spans="2:3" ht="18.75" thickBot="1" x14ac:dyDescent="0.3">
      <c r="B56" s="30"/>
      <c r="C56" s="5" t="s">
        <v>15</v>
      </c>
    </row>
    <row r="57" spans="2:3" ht="18.75" thickBot="1" x14ac:dyDescent="0.3">
      <c r="B57" s="30"/>
      <c r="C57" s="5" t="s">
        <v>15</v>
      </c>
    </row>
    <row r="58" spans="2:3" ht="18.75" thickBot="1" x14ac:dyDescent="0.3">
      <c r="B58" s="30"/>
      <c r="C58" s="5" t="s">
        <v>15</v>
      </c>
    </row>
    <row r="59" spans="2:3" ht="18.75" thickBot="1" x14ac:dyDescent="0.3">
      <c r="B59" s="30"/>
      <c r="C59" s="5" t="s">
        <v>15</v>
      </c>
    </row>
    <row r="60" spans="2:3" ht="18.75" thickBot="1" x14ac:dyDescent="0.3">
      <c r="B60" s="23"/>
      <c r="C60" s="5" t="s">
        <v>15</v>
      </c>
    </row>
    <row r="61" spans="2:3" ht="18.75" thickBot="1" x14ac:dyDescent="0.3">
      <c r="B61" s="23"/>
      <c r="C61" s="5" t="s">
        <v>15</v>
      </c>
    </row>
    <row r="62" spans="2:3" ht="18.75" thickBot="1" x14ac:dyDescent="0.3">
      <c r="B62" s="23"/>
      <c r="C62" s="5" t="s">
        <v>15</v>
      </c>
    </row>
    <row r="63" spans="2:3" ht="18.75" thickBot="1" x14ac:dyDescent="0.3">
      <c r="B63" s="23"/>
      <c r="C63" s="5" t="s">
        <v>15</v>
      </c>
    </row>
    <row r="64" spans="2:3" ht="18.75" thickBot="1" x14ac:dyDescent="0.3">
      <c r="B64" s="23"/>
      <c r="C64" s="5" t="s">
        <v>15</v>
      </c>
    </row>
    <row r="65" spans="2:3" ht="18.75" thickBot="1" x14ac:dyDescent="0.3">
      <c r="B65" s="23"/>
      <c r="C65" s="5" t="s">
        <v>15</v>
      </c>
    </row>
    <row r="66" spans="2:3" ht="18.75" thickBot="1" x14ac:dyDescent="0.3">
      <c r="B66" s="23"/>
      <c r="C66" s="5" t="s">
        <v>15</v>
      </c>
    </row>
    <row r="67" spans="2:3" ht="18.75" thickBot="1" x14ac:dyDescent="0.3">
      <c r="B67" s="23"/>
      <c r="C67" s="5" t="s">
        <v>15</v>
      </c>
    </row>
    <row r="68" spans="2:3" ht="18" x14ac:dyDescent="0.25">
      <c r="B68" s="23"/>
      <c r="C68" s="5" t="s">
        <v>15</v>
      </c>
    </row>
    <row r="69" spans="2:3" ht="18" x14ac:dyDescent="0.25">
      <c r="B69" s="23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385" priority="1087"/>
  </conditionalFormatting>
  <conditionalFormatting sqref="B60:B69">
    <cfRule type="duplicateValues" dxfId="384" priority="458"/>
    <cfRule type="duplicateValues" dxfId="383" priority="459"/>
  </conditionalFormatting>
  <conditionalFormatting sqref="B60:B69">
    <cfRule type="duplicateValues" dxfId="382" priority="457"/>
  </conditionalFormatting>
  <conditionalFormatting sqref="B60:B69">
    <cfRule type="duplicateValues" dxfId="381" priority="456"/>
  </conditionalFormatting>
  <conditionalFormatting sqref="B60:B69">
    <cfRule type="duplicateValues" dxfId="380" priority="451"/>
    <cfRule type="duplicateValues" dxfId="379" priority="452"/>
    <cfRule type="duplicateValues" dxfId="378" priority="453"/>
    <cfRule type="duplicateValues" dxfId="377" priority="454"/>
    <cfRule type="duplicateValues" dxfId="376" priority="455"/>
  </conditionalFormatting>
  <conditionalFormatting sqref="B47:B59">
    <cfRule type="duplicateValues" dxfId="375" priority="433"/>
    <cfRule type="duplicateValues" dxfId="374" priority="434"/>
    <cfRule type="duplicateValues" dxfId="373" priority="435"/>
    <cfRule type="duplicateValues" dxfId="372" priority="436"/>
    <cfRule type="duplicateValues" dxfId="371" priority="437"/>
  </conditionalFormatting>
  <conditionalFormatting sqref="B47:B59">
    <cfRule type="duplicateValues" dxfId="370" priority="438"/>
    <cfRule type="duplicateValues" dxfId="369" priority="439"/>
  </conditionalFormatting>
  <conditionalFormatting sqref="B47:B59">
    <cfRule type="duplicateValues" dxfId="368" priority="440"/>
  </conditionalFormatting>
  <conditionalFormatting sqref="B47:B59">
    <cfRule type="duplicateValues" dxfId="367" priority="441"/>
  </conditionalFormatting>
  <conditionalFormatting sqref="B45:B46">
    <cfRule type="duplicateValues" dxfId="366" priority="345"/>
  </conditionalFormatting>
  <conditionalFormatting sqref="B23:B44">
    <cfRule type="duplicateValues" dxfId="365" priority="344"/>
  </conditionalFormatting>
  <conditionalFormatting sqref="B23:B44">
    <cfRule type="duplicateValues" dxfId="364" priority="343"/>
  </conditionalFormatting>
  <conditionalFormatting sqref="B23:B44">
    <cfRule type="duplicateValues" dxfId="363" priority="341"/>
    <cfRule type="duplicateValues" dxfId="362" priority="342"/>
  </conditionalFormatting>
  <conditionalFormatting sqref="B23:B44">
    <cfRule type="duplicateValues" dxfId="361" priority="338"/>
    <cfRule type="duplicateValues" dxfId="360" priority="339"/>
    <cfRule type="duplicateValues" dxfId="359" priority="340"/>
  </conditionalFormatting>
  <conditionalFormatting sqref="B23:B44">
    <cfRule type="duplicateValues" dxfId="358" priority="335"/>
    <cfRule type="duplicateValues" dxfId="357" priority="336"/>
    <cfRule type="duplicateValues" dxfId="356" priority="337"/>
  </conditionalFormatting>
  <conditionalFormatting sqref="B23:B44">
    <cfRule type="duplicateValues" dxfId="355" priority="333"/>
    <cfRule type="duplicateValues" dxfId="354" priority="334"/>
  </conditionalFormatting>
  <conditionalFormatting sqref="B23:B44">
    <cfRule type="duplicateValues" dxfId="353" priority="329"/>
    <cfRule type="duplicateValues" dxfId="352" priority="330"/>
    <cfRule type="duplicateValues" dxfId="351" priority="331"/>
    <cfRule type="duplicateValues" dxfId="350" priority="332"/>
  </conditionalFormatting>
  <conditionalFormatting sqref="B23:B44">
    <cfRule type="duplicateValues" dxfId="349" priority="328"/>
  </conditionalFormatting>
  <conditionalFormatting sqref="B23:B44">
    <cfRule type="duplicateValues" dxfId="348" priority="327"/>
  </conditionalFormatting>
  <conditionalFormatting sqref="B23:B44">
    <cfRule type="duplicateValues" dxfId="347" priority="326"/>
  </conditionalFormatting>
  <conditionalFormatting sqref="B23:B44">
    <cfRule type="duplicateValues" dxfId="346" priority="324"/>
    <cfRule type="duplicateValues" dxfId="345" priority="325"/>
  </conditionalFormatting>
  <conditionalFormatting sqref="B23:B44">
    <cfRule type="duplicateValues" dxfId="344" priority="321"/>
    <cfRule type="duplicateValues" dxfId="343" priority="322"/>
    <cfRule type="duplicateValues" dxfId="342" priority="323"/>
  </conditionalFormatting>
  <conditionalFormatting sqref="B23:B44">
    <cfRule type="duplicateValues" dxfId="341" priority="317"/>
    <cfRule type="duplicateValues" dxfId="340" priority="318"/>
    <cfRule type="duplicateValues" dxfId="339" priority="319"/>
    <cfRule type="duplicateValues" dxfId="338" priority="320"/>
  </conditionalFormatting>
  <conditionalFormatting sqref="B23:B46">
    <cfRule type="duplicateValues" dxfId="337" priority="316"/>
  </conditionalFormatting>
  <conditionalFormatting sqref="B11:B12">
    <cfRule type="duplicateValues" dxfId="336" priority="190"/>
  </conditionalFormatting>
  <conditionalFormatting sqref="B11:B12">
    <cfRule type="duplicateValues" dxfId="335" priority="189"/>
  </conditionalFormatting>
  <conditionalFormatting sqref="B11:B12">
    <cfRule type="duplicateValues" dxfId="334" priority="187"/>
    <cfRule type="duplicateValues" dxfId="333" priority="188"/>
  </conditionalFormatting>
  <conditionalFormatting sqref="B11:B12">
    <cfRule type="duplicateValues" dxfId="332" priority="184"/>
    <cfRule type="duplicateValues" dxfId="331" priority="185"/>
    <cfRule type="duplicateValues" dxfId="330" priority="186"/>
  </conditionalFormatting>
  <conditionalFormatting sqref="B11:B12">
    <cfRule type="duplicateValues" dxfId="329" priority="181"/>
    <cfRule type="duplicateValues" dxfId="328" priority="182"/>
    <cfRule type="duplicateValues" dxfId="327" priority="183"/>
  </conditionalFormatting>
  <conditionalFormatting sqref="B11:B12">
    <cfRule type="duplicateValues" dxfId="326" priority="179"/>
    <cfRule type="duplicateValues" dxfId="325" priority="180"/>
  </conditionalFormatting>
  <conditionalFormatting sqref="B11:B12">
    <cfRule type="duplicateValues" dxfId="324" priority="175"/>
    <cfRule type="duplicateValues" dxfId="323" priority="176"/>
    <cfRule type="duplicateValues" dxfId="322" priority="177"/>
    <cfRule type="duplicateValues" dxfId="321" priority="178"/>
  </conditionalFormatting>
  <conditionalFormatting sqref="B11:B12">
    <cfRule type="duplicateValues" dxfId="320" priority="174"/>
  </conditionalFormatting>
  <conditionalFormatting sqref="B11:B12">
    <cfRule type="duplicateValues" dxfId="319" priority="173"/>
  </conditionalFormatting>
  <conditionalFormatting sqref="B11:B12">
    <cfRule type="duplicateValues" dxfId="318" priority="171"/>
    <cfRule type="duplicateValues" dxfId="317" priority="172"/>
  </conditionalFormatting>
  <conditionalFormatting sqref="B11:B12">
    <cfRule type="duplicateValues" dxfId="316" priority="168"/>
    <cfRule type="duplicateValues" dxfId="315" priority="169"/>
    <cfRule type="duplicateValues" dxfId="314" priority="170"/>
  </conditionalFormatting>
  <conditionalFormatting sqref="B11:B12">
    <cfRule type="duplicateValues" dxfId="313" priority="164"/>
    <cfRule type="duplicateValues" dxfId="312" priority="165"/>
    <cfRule type="duplicateValues" dxfId="311" priority="166"/>
    <cfRule type="duplicateValues" dxfId="310" priority="167"/>
  </conditionalFormatting>
  <conditionalFormatting sqref="B13:B14">
    <cfRule type="duplicateValues" dxfId="309" priority="163"/>
  </conditionalFormatting>
  <conditionalFormatting sqref="B13:B14">
    <cfRule type="duplicateValues" dxfId="308" priority="162"/>
  </conditionalFormatting>
  <conditionalFormatting sqref="B13:B14">
    <cfRule type="duplicateValues" dxfId="307" priority="160"/>
    <cfRule type="duplicateValues" dxfId="306" priority="161"/>
  </conditionalFormatting>
  <conditionalFormatting sqref="B13:B14">
    <cfRule type="duplicateValues" dxfId="305" priority="157"/>
    <cfRule type="duplicateValues" dxfId="304" priority="158"/>
    <cfRule type="duplicateValues" dxfId="303" priority="159"/>
  </conditionalFormatting>
  <conditionalFormatting sqref="B13:B14">
    <cfRule type="duplicateValues" dxfId="302" priority="154"/>
    <cfRule type="duplicateValues" dxfId="301" priority="155"/>
    <cfRule type="duplicateValues" dxfId="300" priority="156"/>
  </conditionalFormatting>
  <conditionalFormatting sqref="B13:B14">
    <cfRule type="duplicateValues" dxfId="299" priority="152"/>
    <cfRule type="duplicateValues" dxfId="298" priority="153"/>
  </conditionalFormatting>
  <conditionalFormatting sqref="B13:B14">
    <cfRule type="duplicateValues" dxfId="297" priority="148"/>
    <cfRule type="duplicateValues" dxfId="296" priority="149"/>
    <cfRule type="duplicateValues" dxfId="295" priority="150"/>
    <cfRule type="duplicateValues" dxfId="294" priority="151"/>
  </conditionalFormatting>
  <conditionalFormatting sqref="B13:B14">
    <cfRule type="duplicateValues" dxfId="293" priority="147"/>
  </conditionalFormatting>
  <conditionalFormatting sqref="B13:B14">
    <cfRule type="duplicateValues" dxfId="292" priority="146"/>
  </conditionalFormatting>
  <conditionalFormatting sqref="B13:B14">
    <cfRule type="duplicateValues" dxfId="291" priority="144"/>
    <cfRule type="duplicateValues" dxfId="290" priority="145"/>
  </conditionalFormatting>
  <conditionalFormatting sqref="B13:B14">
    <cfRule type="duplicateValues" dxfId="289" priority="141"/>
    <cfRule type="duplicateValues" dxfId="288" priority="142"/>
    <cfRule type="duplicateValues" dxfId="287" priority="143"/>
  </conditionalFormatting>
  <conditionalFormatting sqref="B13:B14">
    <cfRule type="duplicateValues" dxfId="286" priority="137"/>
    <cfRule type="duplicateValues" dxfId="285" priority="138"/>
    <cfRule type="duplicateValues" dxfId="284" priority="139"/>
    <cfRule type="duplicateValues" dxfId="283" priority="140"/>
  </conditionalFormatting>
  <conditionalFormatting sqref="B15:B16">
    <cfRule type="duplicateValues" dxfId="282" priority="136"/>
  </conditionalFormatting>
  <conditionalFormatting sqref="B15:B16">
    <cfRule type="duplicateValues" dxfId="281" priority="135"/>
  </conditionalFormatting>
  <conditionalFormatting sqref="B15:B16">
    <cfRule type="duplicateValues" dxfId="280" priority="133"/>
    <cfRule type="duplicateValues" dxfId="279" priority="134"/>
  </conditionalFormatting>
  <conditionalFormatting sqref="B15:B16">
    <cfRule type="duplicateValues" dxfId="278" priority="130"/>
    <cfRule type="duplicateValues" dxfId="277" priority="131"/>
    <cfRule type="duplicateValues" dxfId="276" priority="132"/>
  </conditionalFormatting>
  <conditionalFormatting sqref="B15:B16">
    <cfRule type="duplicateValues" dxfId="275" priority="127"/>
    <cfRule type="duplicateValues" dxfId="274" priority="128"/>
    <cfRule type="duplicateValues" dxfId="273" priority="129"/>
  </conditionalFormatting>
  <conditionalFormatting sqref="B15:B16">
    <cfRule type="duplicateValues" dxfId="272" priority="125"/>
    <cfRule type="duplicateValues" dxfId="271" priority="126"/>
  </conditionalFormatting>
  <conditionalFormatting sqref="B15:B16">
    <cfRule type="duplicateValues" dxfId="270" priority="121"/>
    <cfRule type="duplicateValues" dxfId="269" priority="122"/>
    <cfRule type="duplicateValues" dxfId="268" priority="123"/>
    <cfRule type="duplicateValues" dxfId="267" priority="124"/>
  </conditionalFormatting>
  <conditionalFormatting sqref="B15:B16">
    <cfRule type="duplicateValues" dxfId="266" priority="120"/>
  </conditionalFormatting>
  <conditionalFormatting sqref="B15:B16">
    <cfRule type="duplicateValues" dxfId="265" priority="119"/>
  </conditionalFormatting>
  <conditionalFormatting sqref="B15:B16">
    <cfRule type="duplicateValues" dxfId="264" priority="117"/>
    <cfRule type="duplicateValues" dxfId="263" priority="118"/>
  </conditionalFormatting>
  <conditionalFormatting sqref="B15:B16">
    <cfRule type="duplicateValues" dxfId="262" priority="114"/>
    <cfRule type="duplicateValues" dxfId="261" priority="115"/>
    <cfRule type="duplicateValues" dxfId="260" priority="116"/>
  </conditionalFormatting>
  <conditionalFormatting sqref="B15:B16">
    <cfRule type="duplicateValues" dxfId="259" priority="110"/>
    <cfRule type="duplicateValues" dxfId="258" priority="111"/>
    <cfRule type="duplicateValues" dxfId="257" priority="112"/>
    <cfRule type="duplicateValues" dxfId="256" priority="113"/>
  </conditionalFormatting>
  <conditionalFormatting sqref="B17:B19">
    <cfRule type="duplicateValues" dxfId="255" priority="109"/>
  </conditionalFormatting>
  <conditionalFormatting sqref="B17:B19">
    <cfRule type="duplicateValues" dxfId="254" priority="108"/>
  </conditionalFormatting>
  <conditionalFormatting sqref="B17:B19">
    <cfRule type="duplicateValues" dxfId="253" priority="106"/>
    <cfRule type="duplicateValues" dxfId="252" priority="107"/>
  </conditionalFormatting>
  <conditionalFormatting sqref="B17:B19">
    <cfRule type="duplicateValues" dxfId="251" priority="103"/>
    <cfRule type="duplicateValues" dxfId="250" priority="104"/>
    <cfRule type="duplicateValues" dxfId="249" priority="105"/>
  </conditionalFormatting>
  <conditionalFormatting sqref="B17:B19">
    <cfRule type="duplicateValues" dxfId="248" priority="100"/>
    <cfRule type="duplicateValues" dxfId="247" priority="101"/>
    <cfRule type="duplicateValues" dxfId="246" priority="102"/>
  </conditionalFormatting>
  <conditionalFormatting sqref="B17:B19">
    <cfRule type="duplicateValues" dxfId="245" priority="98"/>
    <cfRule type="duplicateValues" dxfId="244" priority="99"/>
  </conditionalFormatting>
  <conditionalFormatting sqref="B17:B19">
    <cfRule type="duplicateValues" dxfId="243" priority="94"/>
    <cfRule type="duplicateValues" dxfId="242" priority="95"/>
    <cfRule type="duplicateValues" dxfId="241" priority="96"/>
    <cfRule type="duplicateValues" dxfId="240" priority="97"/>
  </conditionalFormatting>
  <conditionalFormatting sqref="B17:B19">
    <cfRule type="duplicateValues" dxfId="239" priority="93"/>
  </conditionalFormatting>
  <conditionalFormatting sqref="B17:B19">
    <cfRule type="duplicateValues" dxfId="238" priority="92"/>
  </conditionalFormatting>
  <conditionalFormatting sqref="B17:B19">
    <cfRule type="duplicateValues" dxfId="237" priority="90"/>
    <cfRule type="duplicateValues" dxfId="236" priority="91"/>
  </conditionalFormatting>
  <conditionalFormatting sqref="B17:B19">
    <cfRule type="duplicateValues" dxfId="235" priority="87"/>
    <cfRule type="duplicateValues" dxfId="234" priority="88"/>
    <cfRule type="duplicateValues" dxfId="233" priority="89"/>
  </conditionalFormatting>
  <conditionalFormatting sqref="B17:B19">
    <cfRule type="duplicateValues" dxfId="232" priority="83"/>
    <cfRule type="duplicateValues" dxfId="231" priority="84"/>
    <cfRule type="duplicateValues" dxfId="230" priority="85"/>
    <cfRule type="duplicateValues" dxfId="229" priority="86"/>
  </conditionalFormatting>
  <conditionalFormatting sqref="B20:B22">
    <cfRule type="duplicateValues" dxfId="228" priority="82"/>
  </conditionalFormatting>
  <conditionalFormatting sqref="B20:B22">
    <cfRule type="duplicateValues" dxfId="227" priority="81"/>
  </conditionalFormatting>
  <conditionalFormatting sqref="B20:B22">
    <cfRule type="duplicateValues" dxfId="226" priority="79"/>
    <cfRule type="duplicateValues" dxfId="225" priority="80"/>
  </conditionalFormatting>
  <conditionalFormatting sqref="B20:B22">
    <cfRule type="duplicateValues" dxfId="224" priority="76"/>
    <cfRule type="duplicateValues" dxfId="223" priority="77"/>
    <cfRule type="duplicateValues" dxfId="222" priority="78"/>
  </conditionalFormatting>
  <conditionalFormatting sqref="B20:B22">
    <cfRule type="duplicateValues" dxfId="221" priority="73"/>
    <cfRule type="duplicateValues" dxfId="220" priority="74"/>
    <cfRule type="duplicateValues" dxfId="219" priority="75"/>
  </conditionalFormatting>
  <conditionalFormatting sqref="B20:B22">
    <cfRule type="duplicateValues" dxfId="218" priority="71"/>
    <cfRule type="duplicateValues" dxfId="217" priority="72"/>
  </conditionalFormatting>
  <conditionalFormatting sqref="B20:B22">
    <cfRule type="duplicateValues" dxfId="216" priority="67"/>
    <cfRule type="duplicateValues" dxfId="215" priority="68"/>
    <cfRule type="duplicateValues" dxfId="214" priority="69"/>
    <cfRule type="duplicateValues" dxfId="213" priority="70"/>
  </conditionalFormatting>
  <conditionalFormatting sqref="B20:B22">
    <cfRule type="duplicateValues" dxfId="212" priority="66"/>
  </conditionalFormatting>
  <conditionalFormatting sqref="B20:B22">
    <cfRule type="duplicateValues" dxfId="211" priority="65"/>
  </conditionalFormatting>
  <conditionalFormatting sqref="B20:B22">
    <cfRule type="duplicateValues" dxfId="210" priority="63"/>
    <cfRule type="duplicateValues" dxfId="209" priority="64"/>
  </conditionalFormatting>
  <conditionalFormatting sqref="B20:B22">
    <cfRule type="duplicateValues" dxfId="208" priority="60"/>
    <cfRule type="duplicateValues" dxfId="207" priority="61"/>
    <cfRule type="duplicateValues" dxfId="206" priority="62"/>
  </conditionalFormatting>
  <conditionalFormatting sqref="B20:B22">
    <cfRule type="duplicateValues" dxfId="205" priority="56"/>
    <cfRule type="duplicateValues" dxfId="204" priority="57"/>
    <cfRule type="duplicateValues" dxfId="203" priority="58"/>
    <cfRule type="duplicateValues" dxfId="202" priority="59"/>
  </conditionalFormatting>
  <conditionalFormatting sqref="B2:B8">
    <cfRule type="duplicateValues" dxfId="201" priority="55"/>
  </conditionalFormatting>
  <conditionalFormatting sqref="B2:B8">
    <cfRule type="duplicateValues" dxfId="200" priority="54"/>
  </conditionalFormatting>
  <conditionalFormatting sqref="B2:B8">
    <cfRule type="duplicateValues" dxfId="199" priority="52"/>
    <cfRule type="duplicateValues" dxfId="198" priority="53"/>
  </conditionalFormatting>
  <conditionalFormatting sqref="B2:B8">
    <cfRule type="duplicateValues" dxfId="197" priority="49"/>
    <cfRule type="duplicateValues" dxfId="196" priority="50"/>
    <cfRule type="duplicateValues" dxfId="195" priority="51"/>
  </conditionalFormatting>
  <conditionalFormatting sqref="B2:B8">
    <cfRule type="duplicateValues" dxfId="194" priority="46"/>
    <cfRule type="duplicateValues" dxfId="193" priority="47"/>
    <cfRule type="duplicateValues" dxfId="192" priority="48"/>
  </conditionalFormatting>
  <conditionalFormatting sqref="B2:B8">
    <cfRule type="duplicateValues" dxfId="191" priority="44"/>
    <cfRule type="duplicateValues" dxfId="190" priority="45"/>
  </conditionalFormatting>
  <conditionalFormatting sqref="B2:B8">
    <cfRule type="duplicateValues" dxfId="189" priority="40"/>
    <cfRule type="duplicateValues" dxfId="188" priority="41"/>
    <cfRule type="duplicateValues" dxfId="187" priority="42"/>
    <cfRule type="duplicateValues" dxfId="186" priority="43"/>
  </conditionalFormatting>
  <conditionalFormatting sqref="B2:B8">
    <cfRule type="duplicateValues" dxfId="185" priority="39"/>
  </conditionalFormatting>
  <conditionalFormatting sqref="B2:B8">
    <cfRule type="duplicateValues" dxfId="184" priority="38"/>
  </conditionalFormatting>
  <conditionalFormatting sqref="B2:B8">
    <cfRule type="duplicateValues" dxfId="183" priority="36"/>
    <cfRule type="duplicateValues" dxfId="182" priority="37"/>
  </conditionalFormatting>
  <conditionalFormatting sqref="B2:B8">
    <cfRule type="duplicateValues" dxfId="181" priority="33"/>
    <cfRule type="duplicateValues" dxfId="180" priority="34"/>
    <cfRule type="duplicateValues" dxfId="179" priority="35"/>
  </conditionalFormatting>
  <conditionalFormatting sqref="B2:B8">
    <cfRule type="duplicateValues" dxfId="178" priority="29"/>
    <cfRule type="duplicateValues" dxfId="177" priority="30"/>
    <cfRule type="duplicateValues" dxfId="176" priority="31"/>
    <cfRule type="duplicateValues" dxfId="175" priority="32"/>
  </conditionalFormatting>
  <conditionalFormatting sqref="B9:B10">
    <cfRule type="duplicateValues" dxfId="174" priority="28"/>
  </conditionalFormatting>
  <conditionalFormatting sqref="B9:B10">
    <cfRule type="duplicateValues" dxfId="173" priority="27"/>
  </conditionalFormatting>
  <conditionalFormatting sqref="B9:B10">
    <cfRule type="duplicateValues" dxfId="172" priority="25"/>
    <cfRule type="duplicateValues" dxfId="171" priority="26"/>
  </conditionalFormatting>
  <conditionalFormatting sqref="B9:B10">
    <cfRule type="duplicateValues" dxfId="170" priority="22"/>
    <cfRule type="duplicateValues" dxfId="169" priority="23"/>
    <cfRule type="duplicateValues" dxfId="168" priority="24"/>
  </conditionalFormatting>
  <conditionalFormatting sqref="B9:B10">
    <cfRule type="duplicateValues" dxfId="167" priority="19"/>
    <cfRule type="duplicateValues" dxfId="166" priority="20"/>
    <cfRule type="duplicateValues" dxfId="165" priority="21"/>
  </conditionalFormatting>
  <conditionalFormatting sqref="B9:B10">
    <cfRule type="duplicateValues" dxfId="164" priority="17"/>
    <cfRule type="duplicateValues" dxfId="163" priority="18"/>
  </conditionalFormatting>
  <conditionalFormatting sqref="B9:B10">
    <cfRule type="duplicateValues" dxfId="162" priority="13"/>
    <cfRule type="duplicateValues" dxfId="161" priority="14"/>
    <cfRule type="duplicateValues" dxfId="160" priority="15"/>
    <cfRule type="duplicateValues" dxfId="159" priority="16"/>
  </conditionalFormatting>
  <conditionalFormatting sqref="B9:B10">
    <cfRule type="duplicateValues" dxfId="158" priority="12"/>
  </conditionalFormatting>
  <conditionalFormatting sqref="B9:B10">
    <cfRule type="duplicateValues" dxfId="157" priority="11"/>
  </conditionalFormatting>
  <conditionalFormatting sqref="B9:B10">
    <cfRule type="duplicateValues" dxfId="156" priority="9"/>
    <cfRule type="duplicateValues" dxfId="155" priority="10"/>
  </conditionalFormatting>
  <conditionalFormatting sqref="B9:B10">
    <cfRule type="duplicateValues" dxfId="154" priority="6"/>
    <cfRule type="duplicateValues" dxfId="153" priority="7"/>
    <cfRule type="duplicateValues" dxfId="152" priority="8"/>
  </conditionalFormatting>
  <conditionalFormatting sqref="B9:B10">
    <cfRule type="duplicateValues" dxfId="151" priority="2"/>
    <cfRule type="duplicateValues" dxfId="150" priority="3"/>
    <cfRule type="duplicateValues" dxfId="149" priority="4"/>
    <cfRule type="duplicateValues" dxfId="148" priority="5"/>
  </conditionalFormatting>
  <conditionalFormatting sqref="B9:B10">
    <cfRule type="duplicateValues" dxfId="14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3"/>
  <sheetViews>
    <sheetView workbookViewId="0">
      <selection activeCell="L15" sqref="L15"/>
    </sheetView>
  </sheetViews>
  <sheetFormatPr baseColWidth="10" defaultColWidth="11.42578125" defaultRowHeight="15" x14ac:dyDescent="0.25"/>
  <sheetData>
    <row r="2" spans="1:2" ht="18" x14ac:dyDescent="0.25">
      <c r="B2" s="6">
        <v>22</v>
      </c>
    </row>
    <row r="3" spans="1:2" ht="18" x14ac:dyDescent="0.25">
      <c r="A3" t="s">
        <v>18</v>
      </c>
      <c r="B3" s="6">
        <v>32</v>
      </c>
    </row>
    <row r="4" spans="1:2" ht="18" x14ac:dyDescent="0.25">
      <c r="B4" s="6">
        <v>147</v>
      </c>
    </row>
    <row r="5" spans="1:2" ht="18" x14ac:dyDescent="0.25">
      <c r="B5" s="6">
        <v>252</v>
      </c>
    </row>
    <row r="6" spans="1:2" ht="18" x14ac:dyDescent="0.25">
      <c r="B6" s="6">
        <v>256</v>
      </c>
    </row>
    <row r="7" spans="1:2" ht="18" x14ac:dyDescent="0.25">
      <c r="B7" s="6">
        <v>314</v>
      </c>
    </row>
    <row r="8" spans="1:2" ht="18" x14ac:dyDescent="0.25">
      <c r="B8" s="6">
        <v>336</v>
      </c>
    </row>
    <row r="9" spans="1:2" ht="18" x14ac:dyDescent="0.25">
      <c r="B9" s="6">
        <v>338</v>
      </c>
    </row>
    <row r="10" spans="1:2" ht="18" x14ac:dyDescent="0.25">
      <c r="B10" s="6">
        <v>407</v>
      </c>
    </row>
    <row r="11" spans="1:2" ht="18" x14ac:dyDescent="0.25">
      <c r="B11" s="6">
        <v>414</v>
      </c>
    </row>
    <row r="12" spans="1:2" ht="18" x14ac:dyDescent="0.25">
      <c r="B12" s="6">
        <v>516</v>
      </c>
    </row>
    <row r="13" spans="1:2" ht="18" x14ac:dyDescent="0.25">
      <c r="B13" s="6">
        <v>563</v>
      </c>
    </row>
    <row r="14" spans="1:2" ht="18" x14ac:dyDescent="0.25">
      <c r="B14" s="6">
        <v>574</v>
      </c>
    </row>
    <row r="15" spans="1:2" ht="18" x14ac:dyDescent="0.25">
      <c r="B15" s="6">
        <v>738</v>
      </c>
    </row>
    <row r="16" spans="1:2" ht="18" x14ac:dyDescent="0.25">
      <c r="B16" s="6">
        <v>740</v>
      </c>
    </row>
    <row r="17" spans="2:2" ht="18" x14ac:dyDescent="0.25">
      <c r="B17" s="6">
        <v>769</v>
      </c>
    </row>
    <row r="18" spans="2:2" ht="18" x14ac:dyDescent="0.25">
      <c r="B18" s="6">
        <v>843</v>
      </c>
    </row>
    <row r="19" spans="2:2" ht="18" x14ac:dyDescent="0.25">
      <c r="B19" s="6">
        <v>900</v>
      </c>
    </row>
    <row r="20" spans="2:2" ht="18" x14ac:dyDescent="0.25">
      <c r="B20" s="6">
        <v>918</v>
      </c>
    </row>
    <row r="21" spans="2:2" ht="18" x14ac:dyDescent="0.25">
      <c r="B21" s="6">
        <v>993</v>
      </c>
    </row>
    <row r="22" spans="2:2" ht="18" x14ac:dyDescent="0.25">
      <c r="B22" s="11"/>
    </row>
    <row r="23" spans="2:2" ht="18" x14ac:dyDescent="0.25">
      <c r="B23" s="11"/>
    </row>
    <row r="24" spans="2:2" ht="18" x14ac:dyDescent="0.25">
      <c r="B24" s="11"/>
    </row>
    <row r="25" spans="2:2" ht="18" x14ac:dyDescent="0.25">
      <c r="B25" s="11"/>
    </row>
    <row r="26" spans="2:2" ht="18" x14ac:dyDescent="0.25">
      <c r="B26" s="10"/>
    </row>
    <row r="27" spans="2:2" ht="18" x14ac:dyDescent="0.25">
      <c r="B27" s="10"/>
    </row>
    <row r="28" spans="2:2" ht="18" x14ac:dyDescent="0.25">
      <c r="B28" s="10"/>
    </row>
    <row r="29" spans="2:2" ht="18" x14ac:dyDescent="0.25">
      <c r="B29" s="10"/>
    </row>
    <row r="30" spans="2:2" ht="18" x14ac:dyDescent="0.25">
      <c r="B30" s="10"/>
    </row>
    <row r="31" spans="2:2" ht="18" x14ac:dyDescent="0.25">
      <c r="B31" s="10"/>
    </row>
    <row r="32" spans="2:2" ht="18" x14ac:dyDescent="0.25">
      <c r="B32" s="10"/>
    </row>
    <row r="33" spans="2:2" ht="18" x14ac:dyDescent="0.25">
      <c r="B33" s="10"/>
    </row>
    <row r="34" spans="2:2" ht="18" x14ac:dyDescent="0.25">
      <c r="B34" s="10"/>
    </row>
    <row r="35" spans="2:2" ht="18" x14ac:dyDescent="0.25">
      <c r="B35" s="10"/>
    </row>
    <row r="36" spans="2:2" ht="18" x14ac:dyDescent="0.25">
      <c r="B36" s="10"/>
    </row>
    <row r="37" spans="2:2" ht="18" x14ac:dyDescent="0.25">
      <c r="B37" s="10"/>
    </row>
    <row r="38" spans="2:2" ht="18" x14ac:dyDescent="0.25">
      <c r="B38" s="10"/>
    </row>
    <row r="39" spans="2:2" ht="18" x14ac:dyDescent="0.25">
      <c r="B39" s="10"/>
    </row>
    <row r="40" spans="2:2" ht="18" x14ac:dyDescent="0.25">
      <c r="B40" s="10"/>
    </row>
    <row r="41" spans="2:2" ht="18" x14ac:dyDescent="0.25">
      <c r="B41" s="10"/>
    </row>
    <row r="42" spans="2:2" ht="18" x14ac:dyDescent="0.25">
      <c r="B42" s="10"/>
    </row>
    <row r="43" spans="2:2" ht="18" x14ac:dyDescent="0.25">
      <c r="B43" s="10"/>
    </row>
    <row r="44" spans="2:2" ht="18" x14ac:dyDescent="0.25">
      <c r="B44" s="10"/>
    </row>
    <row r="45" spans="2:2" ht="18" x14ac:dyDescent="0.25">
      <c r="B45" s="10"/>
    </row>
    <row r="46" spans="2:2" ht="18" x14ac:dyDescent="0.25">
      <c r="B46" s="8"/>
    </row>
    <row r="47" spans="2:2" ht="18" x14ac:dyDescent="0.25">
      <c r="B47" s="8"/>
    </row>
    <row r="48" spans="2:2" ht="18" x14ac:dyDescent="0.25">
      <c r="B48" s="8"/>
    </row>
    <row r="49" spans="1:2" ht="18" x14ac:dyDescent="0.25">
      <c r="B49" s="9"/>
    </row>
    <row r="50" spans="1:2" ht="18" x14ac:dyDescent="0.25">
      <c r="B50" s="8"/>
    </row>
    <row r="51" spans="1:2" ht="18" x14ac:dyDescent="0.25">
      <c r="B51" s="8"/>
    </row>
    <row r="52" spans="1:2" ht="18" x14ac:dyDescent="0.25">
      <c r="B52" s="8"/>
    </row>
    <row r="53" spans="1:2" ht="18" x14ac:dyDescent="0.25">
      <c r="B53" s="8"/>
    </row>
    <row r="54" spans="1:2" ht="18" x14ac:dyDescent="0.25">
      <c r="B54" s="8"/>
    </row>
    <row r="55" spans="1:2" ht="18" x14ac:dyDescent="0.25">
      <c r="B55" s="8"/>
    </row>
    <row r="57" spans="1:2" ht="18" x14ac:dyDescent="0.25">
      <c r="A57" t="s">
        <v>19</v>
      </c>
      <c r="B57" s="10">
        <v>563</v>
      </c>
    </row>
    <row r="58" spans="1:2" ht="18" x14ac:dyDescent="0.25">
      <c r="B58" s="10">
        <v>147</v>
      </c>
    </row>
    <row r="59" spans="1:2" ht="18" x14ac:dyDescent="0.25">
      <c r="B59" s="10">
        <v>574</v>
      </c>
    </row>
    <row r="60" spans="1:2" ht="18" x14ac:dyDescent="0.25">
      <c r="B60" s="10">
        <v>769</v>
      </c>
    </row>
    <row r="61" spans="1:2" ht="18" x14ac:dyDescent="0.25">
      <c r="B61" s="10">
        <v>900</v>
      </c>
    </row>
    <row r="62" spans="1:2" ht="18" x14ac:dyDescent="0.25">
      <c r="B62" s="10">
        <v>336</v>
      </c>
    </row>
    <row r="63" spans="1:2" ht="18" x14ac:dyDescent="0.25">
      <c r="B63" s="10">
        <v>338</v>
      </c>
    </row>
    <row r="64" spans="1:2" ht="18" x14ac:dyDescent="0.25">
      <c r="B64" s="10">
        <v>407</v>
      </c>
    </row>
    <row r="65" spans="2:2" ht="18" x14ac:dyDescent="0.25">
      <c r="B65" s="10">
        <v>632</v>
      </c>
    </row>
    <row r="66" spans="2:2" ht="18" x14ac:dyDescent="0.25">
      <c r="B66" s="10">
        <v>843</v>
      </c>
    </row>
    <row r="67" spans="2:2" ht="18" x14ac:dyDescent="0.25">
      <c r="B67" s="10">
        <v>757</v>
      </c>
    </row>
    <row r="68" spans="2:2" ht="18" x14ac:dyDescent="0.25">
      <c r="B68" s="10">
        <v>918</v>
      </c>
    </row>
    <row r="69" spans="2:2" ht="18" x14ac:dyDescent="0.25">
      <c r="B69" s="10">
        <v>993</v>
      </c>
    </row>
    <row r="70" spans="2:2" ht="18" x14ac:dyDescent="0.25">
      <c r="B70" s="10">
        <v>738</v>
      </c>
    </row>
    <row r="71" spans="2:2" ht="18" x14ac:dyDescent="0.25">
      <c r="B71" s="6"/>
    </row>
    <row r="72" spans="2:2" ht="18" x14ac:dyDescent="0.25">
      <c r="B72" s="6"/>
    </row>
    <row r="73" spans="2:2" ht="18" x14ac:dyDescent="0.25">
      <c r="B73" s="6"/>
    </row>
    <row r="74" spans="2:2" ht="18" x14ac:dyDescent="0.25">
      <c r="B74" s="6"/>
    </row>
    <row r="75" spans="2:2" ht="18" x14ac:dyDescent="0.25">
      <c r="B75" s="6"/>
    </row>
    <row r="76" spans="2:2" ht="18" x14ac:dyDescent="0.25">
      <c r="B76" s="6"/>
    </row>
    <row r="77" spans="2:2" ht="18" x14ac:dyDescent="0.25">
      <c r="B77" s="6"/>
    </row>
    <row r="78" spans="2:2" ht="18" x14ac:dyDescent="0.25">
      <c r="B78" s="6"/>
    </row>
    <row r="79" spans="2:2" ht="18" x14ac:dyDescent="0.25">
      <c r="B79" s="6"/>
    </row>
    <row r="80" spans="2:2" ht="18" x14ac:dyDescent="0.25">
      <c r="B80" s="6"/>
    </row>
    <row r="81" spans="2:2" ht="18" x14ac:dyDescent="0.25">
      <c r="B81" s="6"/>
    </row>
    <row r="82" spans="2:2" ht="18" x14ac:dyDescent="0.25">
      <c r="B82" s="6"/>
    </row>
    <row r="83" spans="2:2" ht="18" x14ac:dyDescent="0.25">
      <c r="B83" s="6"/>
    </row>
    <row r="84" spans="2:2" ht="18" x14ac:dyDescent="0.25">
      <c r="B84" s="6"/>
    </row>
    <row r="85" spans="2:2" ht="18" x14ac:dyDescent="0.25">
      <c r="B85" s="6"/>
    </row>
    <row r="86" spans="2:2" ht="18" x14ac:dyDescent="0.25">
      <c r="B86" s="6"/>
    </row>
    <row r="87" spans="2:2" ht="18" x14ac:dyDescent="0.25">
      <c r="B87" s="6"/>
    </row>
    <row r="88" spans="2:2" ht="18" x14ac:dyDescent="0.25">
      <c r="B88" s="6"/>
    </row>
    <row r="89" spans="2:2" ht="18" x14ac:dyDescent="0.25">
      <c r="B89" s="6"/>
    </row>
    <row r="90" spans="2:2" ht="18" x14ac:dyDescent="0.25">
      <c r="B90" s="6"/>
    </row>
    <row r="91" spans="2:2" ht="18" x14ac:dyDescent="0.25">
      <c r="B91" s="6"/>
    </row>
    <row r="92" spans="2:2" ht="18" x14ac:dyDescent="0.25">
      <c r="B92" s="6"/>
    </row>
    <row r="93" spans="2:2" ht="18" x14ac:dyDescent="0.25">
      <c r="B93" s="6"/>
    </row>
  </sheetData>
  <conditionalFormatting sqref="B56 B1 B94:B1048576">
    <cfRule type="duplicateValues" dxfId="146" priority="228"/>
  </conditionalFormatting>
  <conditionalFormatting sqref="B56">
    <cfRule type="duplicateValues" dxfId="145" priority="216"/>
  </conditionalFormatting>
  <conditionalFormatting sqref="B56">
    <cfRule type="duplicateValues" dxfId="144" priority="204"/>
  </conditionalFormatting>
  <conditionalFormatting sqref="B56">
    <cfRule type="duplicateValues" dxfId="143" priority="155"/>
  </conditionalFormatting>
  <conditionalFormatting sqref="B56">
    <cfRule type="duplicateValues" dxfId="142" priority="26940"/>
  </conditionalFormatting>
  <conditionalFormatting sqref="B94:B1048576 B1 B56">
    <cfRule type="duplicateValues" dxfId="141" priority="92"/>
  </conditionalFormatting>
  <conditionalFormatting sqref="B50:B55">
    <cfRule type="duplicateValues" dxfId="140" priority="82"/>
  </conditionalFormatting>
  <conditionalFormatting sqref="B50:B55">
    <cfRule type="duplicateValues" dxfId="139" priority="83"/>
  </conditionalFormatting>
  <conditionalFormatting sqref="B46:B49">
    <cfRule type="duplicateValues" dxfId="138" priority="77"/>
  </conditionalFormatting>
  <conditionalFormatting sqref="B46:B55">
    <cfRule type="duplicateValues" dxfId="137" priority="76"/>
  </conditionalFormatting>
  <conditionalFormatting sqref="B94:B1048576 B1 B46:B56">
    <cfRule type="duplicateValues" dxfId="136" priority="74"/>
  </conditionalFormatting>
  <conditionalFormatting sqref="B71:B93">
    <cfRule type="duplicateValues" dxfId="135" priority="73"/>
  </conditionalFormatting>
  <conditionalFormatting sqref="B43:B45">
    <cfRule type="duplicateValues" dxfId="134" priority="72"/>
  </conditionalFormatting>
  <conditionalFormatting sqref="B43:B45">
    <cfRule type="duplicateValues" dxfId="133" priority="65"/>
  </conditionalFormatting>
  <conditionalFormatting sqref="B43:B45">
    <cfRule type="duplicateValues" dxfId="132" priority="64"/>
  </conditionalFormatting>
  <conditionalFormatting sqref="B43:B45">
    <cfRule type="duplicateValues" dxfId="131" priority="63"/>
  </conditionalFormatting>
  <conditionalFormatting sqref="B22:B42">
    <cfRule type="duplicateValues" dxfId="130" priority="43"/>
    <cfRule type="duplicateValues" dxfId="129" priority="44"/>
  </conditionalFormatting>
  <conditionalFormatting sqref="B22:B42">
    <cfRule type="duplicateValues" dxfId="128" priority="51"/>
  </conditionalFormatting>
  <conditionalFormatting sqref="B22:B42">
    <cfRule type="duplicateValues" dxfId="127" priority="42"/>
  </conditionalFormatting>
  <conditionalFormatting sqref="B1 B71:B1048576 B22:B56">
    <cfRule type="duplicateValues" dxfId="126" priority="41"/>
  </conditionalFormatting>
  <conditionalFormatting sqref="B1 B22:B56 B71:B1048576">
    <cfRule type="duplicateValues" dxfId="125" priority="30"/>
  </conditionalFormatting>
  <conditionalFormatting sqref="B9:B21">
    <cfRule type="duplicateValues" dxfId="124" priority="27"/>
    <cfRule type="duplicateValues" dxfId="123" priority="28"/>
    <cfRule type="duplicateValues" dxfId="122" priority="29"/>
  </conditionalFormatting>
  <conditionalFormatting sqref="B9:B21">
    <cfRule type="duplicateValues" dxfId="121" priority="26"/>
  </conditionalFormatting>
  <conditionalFormatting sqref="B9:B21">
    <cfRule type="duplicateValues" dxfId="120" priority="25"/>
  </conditionalFormatting>
  <conditionalFormatting sqref="B9:B21">
    <cfRule type="duplicateValues" dxfId="119" priority="22"/>
    <cfRule type="duplicateValues" dxfId="118" priority="23"/>
    <cfRule type="duplicateValues" dxfId="117" priority="24"/>
  </conditionalFormatting>
  <conditionalFormatting sqref="B9:B21">
    <cfRule type="duplicateValues" dxfId="116" priority="21"/>
  </conditionalFormatting>
  <conditionalFormatting sqref="B2:B21">
    <cfRule type="duplicateValues" dxfId="115" priority="20"/>
  </conditionalFormatting>
  <conditionalFormatting sqref="B2:B21">
    <cfRule type="duplicateValues" dxfId="114" priority="17"/>
    <cfRule type="duplicateValues" dxfId="113" priority="18"/>
    <cfRule type="duplicateValues" dxfId="112" priority="19"/>
  </conditionalFormatting>
  <conditionalFormatting sqref="B57:B59">
    <cfRule type="duplicateValues" dxfId="111" priority="9"/>
  </conditionalFormatting>
  <conditionalFormatting sqref="B57:B68 B70">
    <cfRule type="duplicateValues" dxfId="110" priority="10"/>
  </conditionalFormatting>
  <conditionalFormatting sqref="B57:B68 B70">
    <cfRule type="duplicateValues" dxfId="109" priority="11"/>
    <cfRule type="duplicateValues" dxfId="108" priority="12"/>
  </conditionalFormatting>
  <conditionalFormatting sqref="B57:B68 B70">
    <cfRule type="duplicateValues" dxfId="107" priority="13"/>
  </conditionalFormatting>
  <conditionalFormatting sqref="B57:B68 B70">
    <cfRule type="duplicateValues" dxfId="106" priority="14"/>
  </conditionalFormatting>
  <conditionalFormatting sqref="B57:B68 B70">
    <cfRule type="duplicateValues" dxfId="105" priority="15"/>
  </conditionalFormatting>
  <conditionalFormatting sqref="B59:B68 B70">
    <cfRule type="duplicateValues" dxfId="104" priority="16"/>
  </conditionalFormatting>
  <conditionalFormatting sqref="B69">
    <cfRule type="duplicateValues" dxfId="103" priority="2"/>
  </conditionalFormatting>
  <conditionalFormatting sqref="B69">
    <cfRule type="duplicateValues" dxfId="102" priority="3"/>
    <cfRule type="duplicateValues" dxfId="101" priority="4"/>
  </conditionalFormatting>
  <conditionalFormatting sqref="B69">
    <cfRule type="duplicateValues" dxfId="100" priority="5"/>
  </conditionalFormatting>
  <conditionalFormatting sqref="B69">
    <cfRule type="duplicateValues" dxfId="99" priority="6"/>
  </conditionalFormatting>
  <conditionalFormatting sqref="B69">
    <cfRule type="duplicateValues" dxfId="98" priority="7"/>
  </conditionalFormatting>
  <conditionalFormatting sqref="B69">
    <cfRule type="duplicateValues" dxfId="97" priority="8"/>
  </conditionalFormatting>
  <conditionalFormatting sqref="B1:B1048576">
    <cfRule type="duplicateValues" dxfId="9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cp:lastPrinted>2021-08-14T08:14:39Z</cp:lastPrinted>
  <dcterms:created xsi:type="dcterms:W3CDTF">2020-12-19T20:17:28Z</dcterms:created>
  <dcterms:modified xsi:type="dcterms:W3CDTF">2021-10-04T04:28:20Z</dcterms:modified>
</cp:coreProperties>
</file>