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0\"/>
    </mc:Choice>
  </mc:AlternateContent>
  <bookViews>
    <workbookView xWindow="0" yWindow="0" windowWidth="19200" windowHeight="81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Efectivo!$A$42:$E$42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C49" i="1"/>
  <c r="A49" i="1"/>
  <c r="C48" i="1"/>
  <c r="A48" i="1"/>
  <c r="A36" i="1"/>
  <c r="C36" i="1"/>
  <c r="A37" i="1"/>
  <c r="C37" i="1"/>
  <c r="A38" i="1"/>
  <c r="C38" i="1"/>
  <c r="A65" i="1"/>
  <c r="C65" i="1"/>
  <c r="A66" i="1"/>
  <c r="C66" i="1"/>
  <c r="A67" i="1"/>
  <c r="C67" i="1"/>
  <c r="B50" i="1" l="1"/>
  <c r="C47" i="1"/>
  <c r="A47" i="1"/>
  <c r="A9" i="1" l="1"/>
  <c r="C9" i="1"/>
  <c r="A14" i="1"/>
  <c r="C14" i="1"/>
  <c r="A23" i="1"/>
  <c r="C23" i="1"/>
  <c r="A24" i="1"/>
  <c r="C24" i="1"/>
  <c r="C22" i="1"/>
  <c r="A22" i="1"/>
  <c r="B15" i="1"/>
  <c r="C68" i="1" l="1"/>
  <c r="C61" i="1"/>
  <c r="C62" i="1"/>
  <c r="C63" i="1"/>
  <c r="C64" i="1"/>
  <c r="A68" i="1"/>
  <c r="A61" i="1"/>
  <c r="A62" i="1"/>
  <c r="A63" i="1"/>
  <c r="A64" i="1"/>
  <c r="B10" i="1"/>
  <c r="B39" i="1"/>
  <c r="B69" i="1"/>
  <c r="C21" i="1"/>
  <c r="A21" i="1"/>
  <c r="C44" i="1"/>
  <c r="C45" i="1"/>
  <c r="C46" i="1"/>
  <c r="A44" i="1"/>
  <c r="A45" i="1"/>
  <c r="A46" i="1"/>
  <c r="C32" i="1"/>
  <c r="C33" i="1"/>
  <c r="C34" i="1"/>
  <c r="C35" i="1"/>
  <c r="A32" i="1"/>
  <c r="A33" i="1"/>
  <c r="A34" i="1"/>
  <c r="A35" i="1"/>
  <c r="C19" i="1"/>
  <c r="C20" i="1"/>
  <c r="A19" i="1"/>
  <c r="A20" i="1"/>
  <c r="A60" i="1" l="1"/>
  <c r="C60" i="1"/>
  <c r="A31" i="1"/>
  <c r="C31" i="1"/>
  <c r="C43" i="1" l="1"/>
  <c r="A43" i="1"/>
  <c r="C30" i="1"/>
  <c r="A30" i="1"/>
  <c r="A58" i="1"/>
  <c r="C58" i="1"/>
  <c r="A59" i="1"/>
  <c r="C59" i="1"/>
  <c r="C29" i="1"/>
  <c r="A29" i="1"/>
  <c r="A57" i="1" l="1"/>
  <c r="C57" i="1"/>
  <c r="E2" i="3" l="1"/>
  <c r="A53" i="1" l="1"/>
</calcChain>
</file>

<file path=xl/sharedStrings.xml><?xml version="1.0" encoding="utf-8"?>
<sst xmlns="http://schemas.openxmlformats.org/spreadsheetml/2006/main" count="980" uniqueCount="36">
  <si>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</si>
  <si>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</si>
  <si>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</si>
  <si>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</si>
  <si>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</si>
  <si>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</si>
  <si>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</si>
  <si>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</si>
  <si>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</si>
  <si>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</si>
  <si>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</si>
  <si>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</si>
  <si>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</si>
  <si>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</si>
  <si>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</si>
  <si>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</si>
  <si>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</si>
  <si>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</si>
  <si>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</si>
  <si>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</si>
  <si>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</si>
  <si>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2 Gavetas Vacias + 1 Fallando</t>
  </si>
  <si>
    <t>GAVETA DE DEPOSITO LLENA</t>
  </si>
  <si>
    <t>GAVETA DE RECHAZO LLENA</t>
  </si>
  <si>
    <t>3 Gavetas Vacias</t>
  </si>
  <si>
    <t>3336051699 </t>
  </si>
  <si>
    <t>3336052468 </t>
  </si>
  <si>
    <t>3336052469 </t>
  </si>
  <si>
    <t>3336052481 </t>
  </si>
  <si>
    <t>3336052482 </t>
  </si>
  <si>
    <t>3336052483 </t>
  </si>
  <si>
    <t>3336052485 </t>
  </si>
  <si>
    <t>3336052494 </t>
  </si>
  <si>
    <t>3336052499 </t>
  </si>
  <si>
    <t>3336052500 </t>
  </si>
  <si>
    <t>3336052501 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</si>
</sst>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1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3" xfId="0" applyNumberFormat="1" applyFont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6" borderId="43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46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45" xfId="0" applyNumberFormat="1" applyFont="1" applyFill="1" applyBorder="1" applyAlignment="1">
      <alignment horizontal="center" vertical="center" wrapText="1"/>
    </xf>
    <xf numFmtId="0" fontId="38" fillId="6" borderId="45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39" fillId="6" borderId="45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5"/>
      <tableStyleElement type="headerRow" dxfId="184"/>
      <tableStyleElement type="totalRow" dxfId="183"/>
      <tableStyleElement type="firstColumn" dxfId="182"/>
      <tableStyleElement type="lastColumn" dxfId="181"/>
      <tableStyleElement type="firstRowStripe" dxfId="180"/>
      <tableStyleElement type="firstColumnStripe" dxfId="1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61" zoomScale="85" zoomScaleNormal="85" workbookViewId="0">
      <selection activeCell="B72" sqref="B72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81.7109375" style="13" bestFit="1" customWidth="1"/>
    <col min="4" max="4" width="51.85546875" style="13" bestFit="1" customWidth="1"/>
    <col min="5" max="5" width="18.42578125" style="13" bestFit="1" customWidth="1"/>
    <col min="6" max="16384" width="23.42578125" style="13"/>
  </cols>
  <sheetData>
    <row r="1" spans="1:5" ht="25.5" x14ac:dyDescent="0.25">
      <c r="A1" s="62" t="s">
        <v>0</v>
      </c>
      <c r="B1" s="63"/>
      <c r="C1" s="63"/>
      <c r="D1" s="63"/>
      <c r="E1" s="64"/>
    </row>
    <row r="2" spans="1:5" ht="25.5" x14ac:dyDescent="0.25">
      <c r="A2" s="65" t="s">
        <v>19</v>
      </c>
      <c r="B2" s="66"/>
      <c r="C2" s="66"/>
      <c r="D2" s="66"/>
      <c r="E2" s="67"/>
    </row>
    <row r="3" spans="1:5" x14ac:dyDescent="0.25">
      <c r="A3" s="68"/>
      <c r="B3" s="69"/>
      <c r="C3" s="70"/>
      <c r="D3" s="70"/>
      <c r="E3" s="71"/>
    </row>
    <row r="4" spans="1:5" ht="18.75" thickBot="1" x14ac:dyDescent="0.3">
      <c r="A4" s="11" t="s">
        <v>1</v>
      </c>
      <c r="B4" s="14">
        <v>44478.25</v>
      </c>
      <c r="C4" s="72"/>
      <c r="D4" s="72"/>
      <c r="E4" s="73"/>
    </row>
    <row r="5" spans="1:5" ht="18.75" thickBot="1" x14ac:dyDescent="0.3">
      <c r="A5" s="11" t="s">
        <v>2</v>
      </c>
      <c r="B5" s="14">
        <v>44478.708333333336</v>
      </c>
      <c r="C5" s="72"/>
      <c r="D5" s="72"/>
      <c r="E5" s="73"/>
    </row>
    <row r="6" spans="1:5" x14ac:dyDescent="0.25">
      <c r="A6" s="56"/>
      <c r="B6" s="57"/>
      <c r="C6" s="74"/>
      <c r="D6" s="74"/>
      <c r="E6" s="75"/>
    </row>
    <row r="7" spans="1:5" ht="18.75" thickBot="1" x14ac:dyDescent="0.3">
      <c r="A7" s="59" t="s">
        <v>3</v>
      </c>
      <c r="B7" s="60"/>
      <c r="C7" s="60"/>
      <c r="D7" s="60"/>
      <c r="E7" s="61"/>
    </row>
    <row r="8" spans="1:5" ht="18" x14ac:dyDescent="0.25">
      <c r="A8" s="15" t="s">
        <v>4</v>
      </c>
      <c r="B8" s="39" t="s">
        <v>5</v>
      </c>
      <c r="C8" s="15" t="s">
        <v>6</v>
      </c>
      <c r="D8" s="17" t="s">
        <v>7</v>
      </c>
      <c r="E8" s="39" t="s">
        <v>8</v>
      </c>
    </row>
    <row r="9" spans="1:5" s="18" customFormat="1" ht="18" x14ac:dyDescent="0.25">
      <c r="A9" s="21" t="e">
        <f>VLOOKUP(B9,'[1]LISTADO ATM'!$A$2:$C$922,3,0)</f>
        <v>#N/A</v>
      </c>
      <c r="B9" s="26"/>
      <c r="C9" s="21" t="e">
        <f>VLOOKUP(B9,'[1]LISTADO ATM'!$A$2:$B$922,2,0)</f>
        <v>#N/A</v>
      </c>
      <c r="D9" s="30"/>
      <c r="E9" s="38"/>
    </row>
    <row r="10" spans="1:5" ht="18.75" thickBot="1" x14ac:dyDescent="0.3">
      <c r="A10" s="16" t="s">
        <v>10</v>
      </c>
      <c r="B10" s="37">
        <f>COUNT(B9:B9)</f>
        <v>0</v>
      </c>
      <c r="C10" s="53"/>
      <c r="D10" s="54"/>
      <c r="E10" s="55"/>
    </row>
    <row r="11" spans="1:5" x14ac:dyDescent="0.25">
      <c r="A11" s="56"/>
      <c r="B11" s="57"/>
      <c r="C11" s="57"/>
      <c r="D11" s="57"/>
      <c r="E11" s="58"/>
    </row>
    <row r="12" spans="1:5" ht="18.75" thickBot="1" x14ac:dyDescent="0.3">
      <c r="A12" s="59" t="s">
        <v>14</v>
      </c>
      <c r="B12" s="60"/>
      <c r="C12" s="60"/>
      <c r="D12" s="60"/>
      <c r="E12" s="61"/>
    </row>
    <row r="13" spans="1:5" s="18" customFormat="1" ht="18" x14ac:dyDescent="0.25">
      <c r="A13" s="22" t="s">
        <v>4</v>
      </c>
      <c r="B13" s="39" t="s">
        <v>5</v>
      </c>
      <c r="C13" s="22" t="s">
        <v>6</v>
      </c>
      <c r="D13" s="34" t="s">
        <v>7</v>
      </c>
      <c r="E13" s="39" t="s">
        <v>8</v>
      </c>
    </row>
    <row r="14" spans="1:5" s="18" customFormat="1" ht="18" x14ac:dyDescent="0.25">
      <c r="A14" s="19" t="e">
        <f>VLOOKUP(B14,'[1]LISTADO ATM'!$A$2:$C$922,3,0)</f>
        <v>#N/A</v>
      </c>
      <c r="B14" s="26"/>
      <c r="C14" s="24" t="e">
        <f>VLOOKUP(B14,'[1]LISTADO ATM'!$A$2:$B$822,2,0)</f>
        <v>#N/A</v>
      </c>
      <c r="D14" s="30"/>
      <c r="E14" s="27"/>
    </row>
    <row r="15" spans="1:5" s="18" customFormat="1" ht="18.75" thickBot="1" x14ac:dyDescent="0.3">
      <c r="A15" s="16" t="s">
        <v>10</v>
      </c>
      <c r="B15" s="37">
        <f>COUNT(B14:B14)</f>
        <v>0</v>
      </c>
      <c r="C15" s="48"/>
      <c r="D15" s="48"/>
      <c r="E15" s="48"/>
    </row>
    <row r="16" spans="1:5" ht="15.75" thickBot="1" x14ac:dyDescent="0.3">
      <c r="A16" s="42"/>
      <c r="B16" s="43"/>
      <c r="C16" s="43"/>
      <c r="D16" s="43"/>
      <c r="E16" s="44"/>
    </row>
    <row r="17" spans="1:5" ht="18.75" thickBot="1" x14ac:dyDescent="0.3">
      <c r="A17" s="45" t="s">
        <v>12</v>
      </c>
      <c r="B17" s="46"/>
      <c r="C17" s="46"/>
      <c r="D17" s="46"/>
      <c r="E17" s="47"/>
    </row>
    <row r="18" spans="1:5" s="18" customFormat="1" ht="18" x14ac:dyDescent="0.25">
      <c r="A18" s="22" t="s">
        <v>4</v>
      </c>
      <c r="B18" s="22" t="s">
        <v>5</v>
      </c>
      <c r="C18" s="22" t="s">
        <v>6</v>
      </c>
      <c r="D18" s="34" t="s">
        <v>7</v>
      </c>
      <c r="E18" s="35" t="s">
        <v>8</v>
      </c>
    </row>
    <row r="19" spans="1:5" s="18" customFormat="1" ht="18" x14ac:dyDescent="0.25">
      <c r="A19" s="21" t="str">
        <f>VLOOKUP(B19,'[1]LISTADO ATM'!$A$2:$C$922,3,0)</f>
        <v>ESTE</v>
      </c>
      <c r="B19" s="26">
        <v>608</v>
      </c>
      <c r="C19" s="21" t="str">
        <f>VLOOKUP(B19,'[1]LISTADO ATM'!$A$2:$B$922,2,0)</f>
        <v xml:space="preserve">ATM Oficina Jumbo (San Pedro) </v>
      </c>
      <c r="D19" s="23" t="s">
        <v>9</v>
      </c>
      <c r="E19" s="27">
        <v>3336052281</v>
      </c>
    </row>
    <row r="20" spans="1:5" s="18" customFormat="1" ht="18" x14ac:dyDescent="0.25">
      <c r="A20" s="21" t="str">
        <f>VLOOKUP(B20,'[1]LISTADO ATM'!$A$2:$C$922,3,0)</f>
        <v>DISTRITO NACIONAL</v>
      </c>
      <c r="B20" s="26">
        <v>947</v>
      </c>
      <c r="C20" s="21" t="str">
        <f>VLOOKUP(B20,'[1]LISTADO ATM'!$A$2:$B$922,2,0)</f>
        <v xml:space="preserve">ATM Superintendencia de Bancos </v>
      </c>
      <c r="D20" s="23" t="s">
        <v>9</v>
      </c>
      <c r="E20" s="27">
        <v>3336052353</v>
      </c>
    </row>
    <row r="21" spans="1:5" s="18" customFormat="1" ht="18" x14ac:dyDescent="0.25">
      <c r="A21" s="21" t="str">
        <f>VLOOKUP(B21,'[1]LISTADO ATM'!$A$2:$C$922,3,0)</f>
        <v>ESTE</v>
      </c>
      <c r="B21" s="26">
        <v>330</v>
      </c>
      <c r="C21" s="21" t="str">
        <f>VLOOKUP(B21,'[1]LISTADO ATM'!$A$2:$B$922,2,0)</f>
        <v xml:space="preserve">ATM Oficina Boulevard (Higuey) </v>
      </c>
      <c r="D21" s="23" t="s">
        <v>9</v>
      </c>
      <c r="E21" s="27">
        <v>3336052451</v>
      </c>
    </row>
    <row r="22" spans="1:5" s="18" customFormat="1" ht="18" x14ac:dyDescent="0.25">
      <c r="A22" s="21" t="str">
        <f>VLOOKUP(B22,'[1]LISTADO ATM'!$A$2:$C$922,3,0)</f>
        <v>SUR</v>
      </c>
      <c r="B22" s="26">
        <v>615</v>
      </c>
      <c r="C22" s="21" t="str">
        <f>VLOOKUP(B22,'[1]LISTADO ATM'!$A$2:$B$922,2,0)</f>
        <v xml:space="preserve">ATM Estación Sunix Cabral (Barahona) </v>
      </c>
      <c r="D22" s="23" t="s">
        <v>9</v>
      </c>
      <c r="E22" s="27" t="s">
        <v>27</v>
      </c>
    </row>
    <row r="23" spans="1:5" s="18" customFormat="1" ht="18" x14ac:dyDescent="0.25">
      <c r="A23" s="21" t="str">
        <f>VLOOKUP(B23,'[1]LISTADO ATM'!$A$2:$C$922,3,0)</f>
        <v>NORTE</v>
      </c>
      <c r="B23" s="26">
        <v>22</v>
      </c>
      <c r="C23" s="21" t="str">
        <f>VLOOKUP(B23,'[1]LISTADO ATM'!$A$2:$B$922,2,0)</f>
        <v>ATM S/M Olimpico (Santiago)</v>
      </c>
      <c r="D23" s="23" t="s">
        <v>9</v>
      </c>
      <c r="E23" s="27" t="s">
        <v>33</v>
      </c>
    </row>
    <row r="24" spans="1:5" s="18" customFormat="1" ht="18" x14ac:dyDescent="0.25">
      <c r="A24" s="21" t="str">
        <f>VLOOKUP(B24,'[1]LISTADO ATM'!$A$2:$C$922,3,0)</f>
        <v>DISTRITO NACIONAL</v>
      </c>
      <c r="B24" s="26">
        <v>979</v>
      </c>
      <c r="C24" s="21" t="str">
        <f>VLOOKUP(B24,'[1]LISTADO ATM'!$A$2:$B$922,2,0)</f>
        <v xml:space="preserve">ATM Oficina Luperón I </v>
      </c>
      <c r="D24" s="23" t="s">
        <v>9</v>
      </c>
      <c r="E24" s="27" t="s">
        <v>35</v>
      </c>
    </row>
    <row r="25" spans="1:5" s="18" customFormat="1" ht="18.75" thickBot="1" x14ac:dyDescent="0.3">
      <c r="A25" s="16"/>
      <c r="B25" s="37">
        <f>COUNT(B19:B24)</f>
        <v>6</v>
      </c>
      <c r="C25" s="48"/>
      <c r="D25" s="48"/>
      <c r="E25" s="48"/>
    </row>
    <row r="26" spans="1:5" ht="15.75" thickBot="1" x14ac:dyDescent="0.3">
      <c r="A26" s="42"/>
      <c r="B26" s="43"/>
      <c r="C26" s="43"/>
      <c r="D26" s="43"/>
      <c r="E26" s="44"/>
    </row>
    <row r="27" spans="1:5" ht="18.75" thickBot="1" x14ac:dyDescent="0.3">
      <c r="A27" s="49" t="s">
        <v>20</v>
      </c>
      <c r="B27" s="50"/>
      <c r="C27" s="50"/>
      <c r="D27" s="50"/>
      <c r="E27" s="51"/>
    </row>
    <row r="28" spans="1:5" s="18" customFormat="1" ht="18" x14ac:dyDescent="0.25">
      <c r="A28" s="22" t="s">
        <v>4</v>
      </c>
      <c r="B28" s="39" t="s">
        <v>5</v>
      </c>
      <c r="C28" s="22" t="s">
        <v>6</v>
      </c>
      <c r="D28" s="34" t="s">
        <v>7</v>
      </c>
      <c r="E28" s="39" t="s">
        <v>8</v>
      </c>
    </row>
    <row r="29" spans="1:5" s="18" customFormat="1" ht="18" x14ac:dyDescent="0.25">
      <c r="A29" s="21" t="str">
        <f>VLOOKUP(B29,'[1]LISTADO ATM'!$A$2:$C$922,3,0)</f>
        <v>SUR</v>
      </c>
      <c r="B29" s="29">
        <v>592</v>
      </c>
      <c r="C29" s="31" t="str">
        <f>VLOOKUP(B29,'[1]LISTADO ATM'!$A$2:$B$922,2,0)</f>
        <v xml:space="preserve">ATM Centro de Caja San Cristóbal I </v>
      </c>
      <c r="D29" s="28" t="s">
        <v>20</v>
      </c>
      <c r="E29" s="25">
        <v>3336051358</v>
      </c>
    </row>
    <row r="30" spans="1:5" s="18" customFormat="1" ht="18" x14ac:dyDescent="0.25">
      <c r="A30" s="31" t="str">
        <f>VLOOKUP(B30,'[1]LISTADO ATM'!$A$2:$C$922,3,0)</f>
        <v>DISTRITO NACIONAL</v>
      </c>
      <c r="B30" s="26">
        <v>192</v>
      </c>
      <c r="C30" s="31" t="str">
        <f>VLOOKUP(B30,'[1]LISTADO ATM'!$A$2:$B$922,2,0)</f>
        <v xml:space="preserve">ATM Autobanco Luperón II </v>
      </c>
      <c r="D30" s="28" t="s">
        <v>20</v>
      </c>
      <c r="E30" s="25" t="s">
        <v>25</v>
      </c>
    </row>
    <row r="31" spans="1:5" s="18" customFormat="1" ht="18" x14ac:dyDescent="0.25">
      <c r="A31" s="31" t="str">
        <f>VLOOKUP(B31,'[1]LISTADO ATM'!$A$2:$C$922,3,0)</f>
        <v>NORTE</v>
      </c>
      <c r="B31" s="26">
        <v>599</v>
      </c>
      <c r="C31" s="31" t="str">
        <f>VLOOKUP(B31,'[1]LISTADO ATM'!$A$2:$B$922,2,0)</f>
        <v xml:space="preserve">ATM Oficina Plaza Internacional (Santiago) </v>
      </c>
      <c r="D31" s="28" t="s">
        <v>20</v>
      </c>
      <c r="E31" s="25">
        <v>3336052139</v>
      </c>
    </row>
    <row r="32" spans="1:5" s="18" customFormat="1" ht="18" x14ac:dyDescent="0.25">
      <c r="A32" s="31" t="str">
        <f>VLOOKUP(B32,'[1]LISTADO ATM'!$A$2:$C$922,3,0)</f>
        <v>DISTRITO NACIONAL</v>
      </c>
      <c r="B32" s="26">
        <v>735</v>
      </c>
      <c r="C32" s="31" t="str">
        <f>VLOOKUP(B32,'[1]LISTADO ATM'!$A$2:$B$922,2,0)</f>
        <v xml:space="preserve">ATM Oficina Independencia II  </v>
      </c>
      <c r="D32" s="28" t="s">
        <v>20</v>
      </c>
      <c r="E32" s="25">
        <v>3336052348</v>
      </c>
    </row>
    <row r="33" spans="1:5" s="18" customFormat="1" ht="18" x14ac:dyDescent="0.25">
      <c r="A33" s="31" t="str">
        <f>VLOOKUP(B33,'[1]LISTADO ATM'!$A$2:$C$922,3,0)</f>
        <v>DISTRITO NACIONAL</v>
      </c>
      <c r="B33" s="26">
        <v>267</v>
      </c>
      <c r="C33" s="31" t="str">
        <f>VLOOKUP(B33,'[1]LISTADO ATM'!$A$2:$B$922,2,0)</f>
        <v xml:space="preserve">ATM Centro de Caja México </v>
      </c>
      <c r="D33" s="28" t="s">
        <v>20</v>
      </c>
      <c r="E33" s="25">
        <v>3336052450</v>
      </c>
    </row>
    <row r="34" spans="1:5" s="18" customFormat="1" ht="18" x14ac:dyDescent="0.25">
      <c r="A34" s="31" t="str">
        <f>VLOOKUP(B34,'[1]LISTADO ATM'!$A$2:$C$922,3,0)</f>
        <v>DISTRITO NACIONAL</v>
      </c>
      <c r="B34" s="26">
        <v>194</v>
      </c>
      <c r="C34" s="31" t="str">
        <f>VLOOKUP(B34,'[1]LISTADO ATM'!$A$2:$B$922,2,0)</f>
        <v xml:space="preserve">ATM UNP Pantoja </v>
      </c>
      <c r="D34" s="28" t="s">
        <v>20</v>
      </c>
      <c r="E34" s="25">
        <v>3336052452</v>
      </c>
    </row>
    <row r="35" spans="1:5" s="18" customFormat="1" ht="18" x14ac:dyDescent="0.25">
      <c r="A35" s="31" t="str">
        <f>VLOOKUP(B35,'[1]LISTADO ATM'!$A$2:$C$922,3,0)</f>
        <v>SUR</v>
      </c>
      <c r="B35" s="26">
        <v>311</v>
      </c>
      <c r="C35" s="31" t="str">
        <f>VLOOKUP(B35,'[1]LISTADO ATM'!$A$2:$B$922,2,0)</f>
        <v>ATM Plaza Eroski</v>
      </c>
      <c r="D35" s="28" t="s">
        <v>20</v>
      </c>
      <c r="E35" s="25" t="s">
        <v>26</v>
      </c>
    </row>
    <row r="36" spans="1:5" s="18" customFormat="1" ht="18" x14ac:dyDescent="0.25">
      <c r="A36" s="31" t="str">
        <f>VLOOKUP(B36,'[1]LISTADO ATM'!$A$2:$C$922,3,0)</f>
        <v>SUR</v>
      </c>
      <c r="B36" s="26">
        <v>537</v>
      </c>
      <c r="C36" s="31" t="str">
        <f>VLOOKUP(B36,'[1]LISTADO ATM'!$A$2:$B$922,2,0)</f>
        <v xml:space="preserve">ATM Estación Texaco Enriquillo (Barahona) </v>
      </c>
      <c r="D36" s="28" t="s">
        <v>20</v>
      </c>
      <c r="E36" s="25" t="s">
        <v>29</v>
      </c>
    </row>
    <row r="37" spans="1:5" s="18" customFormat="1" ht="18" x14ac:dyDescent="0.25">
      <c r="A37" s="31" t="str">
        <f>VLOOKUP(B37,'[1]LISTADO ATM'!$A$2:$C$922,3,0)</f>
        <v>DISTRITO NACIONAL</v>
      </c>
      <c r="B37" s="26">
        <v>169</v>
      </c>
      <c r="C37" s="31" t="str">
        <f>VLOOKUP(B37,'[1]LISTADO ATM'!$A$2:$B$922,2,0)</f>
        <v xml:space="preserve">ATM Oficina Caonabo </v>
      </c>
      <c r="D37" s="28" t="s">
        <v>20</v>
      </c>
      <c r="E37" s="25" t="s">
        <v>30</v>
      </c>
    </row>
    <row r="38" spans="1:5" s="18" customFormat="1" ht="18" x14ac:dyDescent="0.25">
      <c r="A38" s="31" t="str">
        <f>VLOOKUP(B38,'[1]LISTADO ATM'!$A$2:$C$922,3,0)</f>
        <v>DISTRITO NACIONAL</v>
      </c>
      <c r="B38" s="26">
        <v>911</v>
      </c>
      <c r="C38" s="31" t="str">
        <f>VLOOKUP(B38,'[1]LISTADO ATM'!$A$2:$B$922,2,0)</f>
        <v xml:space="preserve">ATM Oficina Venezuela II </v>
      </c>
      <c r="D38" s="28" t="s">
        <v>20</v>
      </c>
      <c r="E38" s="25" t="s">
        <v>34</v>
      </c>
    </row>
    <row r="39" spans="1:5" ht="18.75" thickBot="1" x14ac:dyDescent="0.3">
      <c r="A39" s="12" t="s">
        <v>10</v>
      </c>
      <c r="B39" s="37">
        <f>COUNT(B29:B38)</f>
        <v>10</v>
      </c>
      <c r="C39" s="52"/>
      <c r="D39" s="52"/>
      <c r="E39" s="52"/>
    </row>
    <row r="40" spans="1:5" ht="15.75" thickBot="1" x14ac:dyDescent="0.3">
      <c r="A40" s="42"/>
      <c r="B40" s="43"/>
      <c r="C40" s="43"/>
      <c r="D40" s="43"/>
      <c r="E40" s="44"/>
    </row>
    <row r="41" spans="1:5" ht="18.75" thickBot="1" x14ac:dyDescent="0.3">
      <c r="A41" s="76" t="s">
        <v>16</v>
      </c>
      <c r="B41" s="77"/>
      <c r="C41" s="77"/>
      <c r="D41" s="77"/>
      <c r="E41" s="78"/>
    </row>
    <row r="42" spans="1:5" s="18" customFormat="1" ht="18" x14ac:dyDescent="0.25">
      <c r="A42" s="22" t="s">
        <v>4</v>
      </c>
      <c r="B42" s="39" t="s">
        <v>5</v>
      </c>
      <c r="C42" s="22" t="s">
        <v>6</v>
      </c>
      <c r="D42" s="34" t="s">
        <v>7</v>
      </c>
      <c r="E42" s="39" t="s">
        <v>8</v>
      </c>
    </row>
    <row r="43" spans="1:5" s="18" customFormat="1" ht="18" x14ac:dyDescent="0.25">
      <c r="A43" s="19" t="str">
        <f>VLOOKUP(B43,'[1]LISTADO ATM'!$A$2:$C$922,3,0)</f>
        <v>DISTRITO NACIONAL</v>
      </c>
      <c r="B43" s="29">
        <v>113</v>
      </c>
      <c r="C43" s="24" t="str">
        <f>VLOOKUP(B43,'[1]LISTADO ATM'!$A$2:$B$822,2,0)</f>
        <v xml:space="preserve">ATM Autoservicio Atalaya del Mar </v>
      </c>
      <c r="D43" s="28" t="s">
        <v>23</v>
      </c>
      <c r="E43" s="27">
        <v>3336051881</v>
      </c>
    </row>
    <row r="44" spans="1:5" s="18" customFormat="1" ht="18" x14ac:dyDescent="0.25">
      <c r="A44" s="19" t="str">
        <f>VLOOKUP(B44,'[1]LISTADO ATM'!$A$2:$C$922,3,0)</f>
        <v>DISTRITO NACIONAL</v>
      </c>
      <c r="B44" s="26">
        <v>26</v>
      </c>
      <c r="C44" s="24" t="str">
        <f>VLOOKUP(B44,'[1]LISTADO ATM'!$A$2:$B$822,2,0)</f>
        <v>ATM S/M Jumbo San Isidro</v>
      </c>
      <c r="D44" s="36" t="s">
        <v>22</v>
      </c>
      <c r="E44" s="27">
        <v>3336052463</v>
      </c>
    </row>
    <row r="45" spans="1:5" s="18" customFormat="1" ht="18" x14ac:dyDescent="0.25">
      <c r="A45" s="19" t="str">
        <f>VLOOKUP(B45,'[1]LISTADO ATM'!$A$2:$C$922,3,0)</f>
        <v>DISTRITO NACIONAL</v>
      </c>
      <c r="B45" s="26">
        <v>23</v>
      </c>
      <c r="C45" s="24" t="str">
        <f>VLOOKUP(B45,'[1]LISTADO ATM'!$A$2:$B$822,2,0)</f>
        <v xml:space="preserve">ATM Oficina México </v>
      </c>
      <c r="D45" s="28" t="s">
        <v>23</v>
      </c>
      <c r="E45" s="27">
        <v>3336052464</v>
      </c>
    </row>
    <row r="46" spans="1:5" s="18" customFormat="1" ht="18" x14ac:dyDescent="0.25">
      <c r="A46" s="19" t="str">
        <f>VLOOKUP(B46,'[1]LISTADO ATM'!$A$2:$C$922,3,0)</f>
        <v>DISTRITO NACIONAL</v>
      </c>
      <c r="B46" s="26">
        <v>836</v>
      </c>
      <c r="C46" s="24" t="str">
        <f>VLOOKUP(B46,'[1]LISTADO ATM'!$A$2:$B$822,2,0)</f>
        <v xml:space="preserve">ATM UNP Plaza Luperón </v>
      </c>
      <c r="D46" s="36" t="s">
        <v>22</v>
      </c>
      <c r="E46" s="27">
        <v>3336052466</v>
      </c>
    </row>
    <row r="47" spans="1:5" s="18" customFormat="1" ht="18" x14ac:dyDescent="0.25">
      <c r="A47" s="19" t="str">
        <f>VLOOKUP(B47,'[1]LISTADO ATM'!$A$2:$C$922,3,0)</f>
        <v>NORTE</v>
      </c>
      <c r="B47" s="26">
        <v>396</v>
      </c>
      <c r="C47" s="24" t="str">
        <f>VLOOKUP(B47,'[1]LISTADO ATM'!$A$2:$B$822,2,0)</f>
        <v xml:space="preserve">ATM Oficina Plaza Ulloa (La Fuente) </v>
      </c>
      <c r="D47" s="28" t="s">
        <v>23</v>
      </c>
      <c r="E47" s="27" t="s">
        <v>28</v>
      </c>
    </row>
    <row r="48" spans="1:5" s="18" customFormat="1" ht="18" x14ac:dyDescent="0.25">
      <c r="A48" s="19" t="str">
        <f>VLOOKUP(B48,'[1]LISTADO ATM'!$A$2:$C$922,3,0)</f>
        <v>SUR</v>
      </c>
      <c r="B48" s="26">
        <v>829</v>
      </c>
      <c r="C48" s="24" t="str">
        <f>VLOOKUP(B48,'[1]LISTADO ATM'!$A$2:$B$822,2,0)</f>
        <v xml:space="preserve">ATM UNP Multicentro Sirena Baní </v>
      </c>
      <c r="D48" s="36" t="s">
        <v>22</v>
      </c>
      <c r="E48" s="27" t="s">
        <v>31</v>
      </c>
    </row>
    <row r="49" spans="1:5" s="18" customFormat="1" ht="18" x14ac:dyDescent="0.25">
      <c r="A49" s="19" t="str">
        <f>VLOOKUP(B49,'[1]LISTADO ATM'!$A$2:$C$922,3,0)</f>
        <v>NORTE</v>
      </c>
      <c r="B49" s="26">
        <v>774</v>
      </c>
      <c r="C49" s="24" t="str">
        <f>VLOOKUP(B49,'[1]LISTADO ATM'!$A$2:$B$822,2,0)</f>
        <v xml:space="preserve">ATM Oficina Montecristi </v>
      </c>
      <c r="D49" s="28" t="s">
        <v>23</v>
      </c>
      <c r="E49" s="27" t="s">
        <v>32</v>
      </c>
    </row>
    <row r="50" spans="1:5" ht="18.75" thickBot="1" x14ac:dyDescent="0.3">
      <c r="A50" s="12" t="s">
        <v>10</v>
      </c>
      <c r="B50" s="37">
        <f>COUNT(B43:B49)</f>
        <v>7</v>
      </c>
      <c r="C50" s="88"/>
      <c r="D50" s="89"/>
      <c r="E50" s="90"/>
    </row>
    <row r="51" spans="1:5" ht="15.75" thickBot="1" x14ac:dyDescent="0.3">
      <c r="A51" s="81"/>
      <c r="B51" s="82"/>
      <c r="C51" s="69"/>
      <c r="D51" s="69"/>
      <c r="E51" s="83"/>
    </row>
    <row r="52" spans="1:5" ht="18.75" thickBot="1" x14ac:dyDescent="0.3">
      <c r="A52" s="86" t="s">
        <v>11</v>
      </c>
      <c r="B52" s="87"/>
      <c r="C52" s="84"/>
      <c r="D52" s="84"/>
      <c r="E52" s="85"/>
    </row>
    <row r="53" spans="1:5" ht="18.75" thickBot="1" x14ac:dyDescent="0.3">
      <c r="A53" s="32">
        <f>+B25+B39+B50</f>
        <v>23</v>
      </c>
      <c r="B53" s="33"/>
      <c r="C53" s="84"/>
      <c r="D53" s="84"/>
      <c r="E53" s="85"/>
    </row>
    <row r="54" spans="1:5" ht="15.75" thickBot="1" x14ac:dyDescent="0.3">
      <c r="A54" s="81"/>
      <c r="B54" s="82"/>
      <c r="C54" s="43"/>
      <c r="D54" s="43"/>
      <c r="E54" s="44"/>
    </row>
    <row r="55" spans="1:5" ht="18.75" thickBot="1" x14ac:dyDescent="0.3">
      <c r="A55" s="45" t="s">
        <v>13</v>
      </c>
      <c r="B55" s="46"/>
      <c r="C55" s="46"/>
      <c r="D55" s="46"/>
      <c r="E55" s="47"/>
    </row>
    <row r="56" spans="1:5" ht="18" x14ac:dyDescent="0.25">
      <c r="A56" s="15" t="s">
        <v>4</v>
      </c>
      <c r="B56" s="39" t="s">
        <v>5</v>
      </c>
      <c r="C56" s="15" t="s">
        <v>6</v>
      </c>
      <c r="D56" s="79" t="s">
        <v>7</v>
      </c>
      <c r="E56" s="80"/>
    </row>
    <row r="57" spans="1:5" s="18" customFormat="1" ht="18" x14ac:dyDescent="0.25">
      <c r="A57" s="19" t="str">
        <f>VLOOKUP(B57,'[1]LISTADO ATM'!$A$2:$C$922,3,0)</f>
        <v>DISTRITO NACIONAL</v>
      </c>
      <c r="B57" s="26">
        <v>725</v>
      </c>
      <c r="C57" s="19" t="str">
        <f>VLOOKUP(B57,'[1]LISTADO ATM'!$A$2:$B$822,2,0)</f>
        <v xml:space="preserve">ATM El Huacal II  </v>
      </c>
      <c r="D57" s="40" t="s">
        <v>21</v>
      </c>
      <c r="E57" s="41"/>
    </row>
    <row r="58" spans="1:5" s="18" customFormat="1" ht="18" x14ac:dyDescent="0.25">
      <c r="A58" s="19" t="str">
        <f>VLOOKUP(B58,'[1]LISTADO ATM'!$A$2:$C$922,3,0)</f>
        <v>NORTE</v>
      </c>
      <c r="B58" s="26">
        <v>492</v>
      </c>
      <c r="C58" s="19" t="str">
        <f>VLOOKUP(B58,'[1]LISTADO ATM'!$A$2:$B$822,2,0)</f>
        <v>S/M Nacional El Dorado (Santiago)</v>
      </c>
      <c r="D58" s="40" t="s">
        <v>24</v>
      </c>
      <c r="E58" s="41"/>
    </row>
    <row r="59" spans="1:5" s="18" customFormat="1" ht="18" x14ac:dyDescent="0.25">
      <c r="A59" s="19" t="str">
        <f>VLOOKUP(B59,'[1]LISTADO ATM'!$A$2:$C$922,3,0)</f>
        <v>DISTRITO NACIONAL</v>
      </c>
      <c r="B59" s="26">
        <v>676</v>
      </c>
      <c r="C59" s="19" t="str">
        <f>VLOOKUP(B59,'[1]LISTADO ATM'!$A$2:$B$822,2,0)</f>
        <v>ATM S/M Bravo Colina Del Oeste</v>
      </c>
      <c r="D59" s="40" t="s">
        <v>24</v>
      </c>
      <c r="E59" s="41"/>
    </row>
    <row r="60" spans="1:5" s="18" customFormat="1" ht="18" x14ac:dyDescent="0.25">
      <c r="A60" s="19" t="str">
        <f>VLOOKUP(B60,'[1]LISTADO ATM'!$A$2:$C$922,3,0)</f>
        <v>NORTE</v>
      </c>
      <c r="B60" s="26">
        <v>189</v>
      </c>
      <c r="C60" s="19" t="str">
        <f>VLOOKUP(B60,'[1]LISTADO ATM'!$A$2:$B$822,2,0)</f>
        <v xml:space="preserve">ATM Comando Regional Cibao Central P.N. </v>
      </c>
      <c r="D60" s="40" t="s">
        <v>24</v>
      </c>
      <c r="E60" s="41"/>
    </row>
    <row r="61" spans="1:5" s="18" customFormat="1" ht="18" x14ac:dyDescent="0.25">
      <c r="A61" s="19" t="str">
        <f>VLOOKUP(B61,'[1]LISTADO ATM'!$A$2:$C$922,3,0)</f>
        <v>SUR</v>
      </c>
      <c r="B61" s="26">
        <v>252</v>
      </c>
      <c r="C61" s="19" t="str">
        <f>VLOOKUP(B61,'[1]LISTADO ATM'!$A$2:$B$822,2,0)</f>
        <v xml:space="preserve">ATM Banco Agrícola (Barahona) </v>
      </c>
      <c r="D61" s="40" t="s">
        <v>24</v>
      </c>
      <c r="E61" s="41"/>
    </row>
    <row r="62" spans="1:5" s="18" customFormat="1" ht="18" x14ac:dyDescent="0.25">
      <c r="A62" s="19" t="str">
        <f>VLOOKUP(B62,'[1]LISTADO ATM'!$A$2:$C$922,3,0)</f>
        <v>DISTRITO NACIONAL</v>
      </c>
      <c r="B62" s="26">
        <v>834</v>
      </c>
      <c r="C62" s="19" t="str">
        <f>VLOOKUP(B62,'[1]LISTADO ATM'!$A$2:$B$822,2,0)</f>
        <v xml:space="preserve">ATM Centro Médico Moderno </v>
      </c>
      <c r="D62" s="40" t="s">
        <v>24</v>
      </c>
      <c r="E62" s="41"/>
    </row>
    <row r="63" spans="1:5" s="18" customFormat="1" ht="18" x14ac:dyDescent="0.25">
      <c r="A63" s="19" t="str">
        <f>VLOOKUP(B63,'[1]LISTADO ATM'!$A$2:$C$922,3,0)</f>
        <v>NORTE</v>
      </c>
      <c r="B63" s="26">
        <v>749</v>
      </c>
      <c r="C63" s="19" t="str">
        <f>VLOOKUP(B63,'[1]LISTADO ATM'!$A$2:$B$822,2,0)</f>
        <v xml:space="preserve">ATM Oficina Yaque </v>
      </c>
      <c r="D63" s="40" t="s">
        <v>21</v>
      </c>
      <c r="E63" s="41"/>
    </row>
    <row r="64" spans="1:5" s="18" customFormat="1" ht="18" x14ac:dyDescent="0.25">
      <c r="A64" s="19" t="str">
        <f>VLOOKUP(B64,'[1]LISTADO ATM'!$A$2:$C$922,3,0)</f>
        <v>NORTE</v>
      </c>
      <c r="B64" s="26">
        <v>903</v>
      </c>
      <c r="C64" s="19" t="str">
        <f>VLOOKUP(B64,'[1]LISTADO ATM'!$A$2:$B$822,2,0)</f>
        <v xml:space="preserve">ATM Oficina La Vega Real I </v>
      </c>
      <c r="D64" s="40" t="s">
        <v>21</v>
      </c>
      <c r="E64" s="41"/>
    </row>
    <row r="65" spans="1:5" s="18" customFormat="1" ht="18" x14ac:dyDescent="0.25">
      <c r="A65" s="19" t="str">
        <f>VLOOKUP(B65,'[1]LISTADO ATM'!$A$2:$C$922,3,0)</f>
        <v>NORTE</v>
      </c>
      <c r="B65" s="26">
        <v>77</v>
      </c>
      <c r="C65" s="19" t="str">
        <f>VLOOKUP(B65,'[1]LISTADO ATM'!$A$2:$B$822,2,0)</f>
        <v xml:space="preserve">ATM Oficina Cruce de Imbert </v>
      </c>
      <c r="D65" s="40" t="s">
        <v>24</v>
      </c>
      <c r="E65" s="41"/>
    </row>
    <row r="66" spans="1:5" s="18" customFormat="1" ht="18" x14ac:dyDescent="0.25">
      <c r="A66" s="19" t="str">
        <f>VLOOKUP(B66,'[1]LISTADO ATM'!$A$2:$C$922,3,0)</f>
        <v>NORTE</v>
      </c>
      <c r="B66" s="26">
        <v>395</v>
      </c>
      <c r="C66" s="19" t="str">
        <f>VLOOKUP(B66,'[1]LISTADO ATM'!$A$2:$B$822,2,0)</f>
        <v xml:space="preserve">ATM UNP Sabana Iglesia </v>
      </c>
      <c r="D66" s="40" t="s">
        <v>21</v>
      </c>
      <c r="E66" s="41"/>
    </row>
    <row r="67" spans="1:5" s="18" customFormat="1" ht="18" x14ac:dyDescent="0.25">
      <c r="A67" s="19" t="str">
        <f>VLOOKUP(B67,'[1]LISTADO ATM'!$A$2:$C$922,3,0)</f>
        <v>DISTRITO NACIONAL</v>
      </c>
      <c r="B67" s="26">
        <v>560</v>
      </c>
      <c r="C67" s="19" t="str">
        <f>VLOOKUP(B67,'[1]LISTADO ATM'!$A$2:$B$822,2,0)</f>
        <v xml:space="preserve">ATM Junta Central Electoral </v>
      </c>
      <c r="D67" s="40" t="s">
        <v>21</v>
      </c>
      <c r="E67" s="41"/>
    </row>
    <row r="68" spans="1:5" s="18" customFormat="1" ht="18" x14ac:dyDescent="0.25">
      <c r="A68" s="19" t="str">
        <f>VLOOKUP(B68,'[1]LISTADO ATM'!$A$2:$C$922,3,0)</f>
        <v>DISTRITO NACIONAL</v>
      </c>
      <c r="B68" s="26">
        <v>734</v>
      </c>
      <c r="C68" s="19" t="str">
        <f>VLOOKUP(B68,'[1]LISTADO ATM'!$A$2:$B$822,2,0)</f>
        <v xml:space="preserve">ATM Oficina Independencia I </v>
      </c>
      <c r="D68" s="40" t="s">
        <v>24</v>
      </c>
      <c r="E68" s="41"/>
    </row>
    <row r="69" spans="1:5" ht="18.75" thickBot="1" x14ac:dyDescent="0.3">
      <c r="A69" s="16" t="s">
        <v>10</v>
      </c>
      <c r="B69" s="37">
        <f>COUNT(B57:B68)</f>
        <v>12</v>
      </c>
      <c r="C69" s="53"/>
      <c r="D69" s="54"/>
      <c r="E69" s="55"/>
    </row>
  </sheetData>
  <dataConsolidate/>
  <mergeCells count="38">
    <mergeCell ref="C69:E69"/>
    <mergeCell ref="D58:E58"/>
    <mergeCell ref="D59:E59"/>
    <mergeCell ref="D68:E68"/>
    <mergeCell ref="D60:E60"/>
    <mergeCell ref="D61:E61"/>
    <mergeCell ref="D62:E62"/>
    <mergeCell ref="D63:E63"/>
    <mergeCell ref="D64:E64"/>
    <mergeCell ref="D65:E65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A16:E16"/>
    <mergeCell ref="C15:E15"/>
    <mergeCell ref="A17:E17"/>
    <mergeCell ref="C25:E25"/>
    <mergeCell ref="A26:E26"/>
    <mergeCell ref="A27:E27"/>
    <mergeCell ref="C39:E39"/>
    <mergeCell ref="D66:E66"/>
    <mergeCell ref="D67:E67"/>
    <mergeCell ref="A40:E40"/>
    <mergeCell ref="A41:E41"/>
    <mergeCell ref="D56:E56"/>
    <mergeCell ref="A54:B54"/>
    <mergeCell ref="A55:E55"/>
    <mergeCell ref="A51:B51"/>
    <mergeCell ref="C51:E54"/>
    <mergeCell ref="A52:B52"/>
    <mergeCell ref="C50:E50"/>
    <mergeCell ref="D57:E57"/>
  </mergeCells>
  <phoneticPr fontId="10" type="noConversion"/>
  <conditionalFormatting sqref="E29">
    <cfRule type="duplicateValues" dxfId="178" priority="168"/>
  </conditionalFormatting>
  <conditionalFormatting sqref="E30">
    <cfRule type="duplicateValues" dxfId="177" priority="150"/>
  </conditionalFormatting>
  <conditionalFormatting sqref="E58">
    <cfRule type="duplicateValues" dxfId="176" priority="137"/>
  </conditionalFormatting>
  <conditionalFormatting sqref="E59">
    <cfRule type="duplicateValues" dxfId="175" priority="132"/>
  </conditionalFormatting>
  <conditionalFormatting sqref="B57:B1048576 B50:B55 B1:B7 B29:B41 B9:B12 B14:B27 B43:B46">
    <cfRule type="duplicateValues" dxfId="174" priority="26"/>
    <cfRule type="duplicateValues" dxfId="173" priority="70"/>
  </conditionalFormatting>
  <conditionalFormatting sqref="E32">
    <cfRule type="duplicateValues" dxfId="172" priority="60"/>
  </conditionalFormatting>
  <conditionalFormatting sqref="E32">
    <cfRule type="duplicateValues" dxfId="171" priority="59"/>
  </conditionalFormatting>
  <conditionalFormatting sqref="E32">
    <cfRule type="duplicateValues" dxfId="170" priority="58"/>
  </conditionalFormatting>
  <conditionalFormatting sqref="E19">
    <cfRule type="duplicateValues" dxfId="169" priority="27364"/>
  </conditionalFormatting>
  <conditionalFormatting sqref="E69:E1048576 E1:E7 E25:E27 E39:E41 E50:E57 E10:E12 E14:E17">
    <cfRule type="duplicateValues" dxfId="168" priority="27365"/>
  </conditionalFormatting>
  <conditionalFormatting sqref="E62">
    <cfRule type="duplicateValues" dxfId="167" priority="40"/>
  </conditionalFormatting>
  <conditionalFormatting sqref="E62">
    <cfRule type="duplicateValues" dxfId="166" priority="41"/>
  </conditionalFormatting>
  <conditionalFormatting sqref="E33">
    <cfRule type="duplicateValues" dxfId="165" priority="39"/>
  </conditionalFormatting>
  <conditionalFormatting sqref="E33">
    <cfRule type="duplicateValues" dxfId="164" priority="38"/>
  </conditionalFormatting>
  <conditionalFormatting sqref="E33">
    <cfRule type="duplicateValues" dxfId="163" priority="37"/>
  </conditionalFormatting>
  <conditionalFormatting sqref="E21">
    <cfRule type="duplicateValues" dxfId="162" priority="36"/>
  </conditionalFormatting>
  <conditionalFormatting sqref="E34">
    <cfRule type="duplicateValues" dxfId="161" priority="35"/>
  </conditionalFormatting>
  <conditionalFormatting sqref="E34">
    <cfRule type="duplicateValues" dxfId="160" priority="34"/>
  </conditionalFormatting>
  <conditionalFormatting sqref="E34">
    <cfRule type="duplicateValues" dxfId="159" priority="33"/>
  </conditionalFormatting>
  <conditionalFormatting sqref="E44:E46">
    <cfRule type="duplicateValues" dxfId="158" priority="32"/>
  </conditionalFormatting>
  <conditionalFormatting sqref="E44:E46">
    <cfRule type="duplicateValues" dxfId="157" priority="31"/>
  </conditionalFormatting>
  <conditionalFormatting sqref="E63">
    <cfRule type="duplicateValues" dxfId="156" priority="29"/>
  </conditionalFormatting>
  <conditionalFormatting sqref="E63">
    <cfRule type="duplicateValues" dxfId="155" priority="30"/>
  </conditionalFormatting>
  <conditionalFormatting sqref="E64">
    <cfRule type="duplicateValues" dxfId="154" priority="27"/>
  </conditionalFormatting>
  <conditionalFormatting sqref="E64">
    <cfRule type="duplicateValues" dxfId="153" priority="28"/>
  </conditionalFormatting>
  <conditionalFormatting sqref="B47">
    <cfRule type="duplicateValues" dxfId="152" priority="22"/>
    <cfRule type="duplicateValues" dxfId="151" priority="25"/>
  </conditionalFormatting>
  <conditionalFormatting sqref="E47">
    <cfRule type="duplicateValues" dxfId="150" priority="24"/>
  </conditionalFormatting>
  <conditionalFormatting sqref="E47">
    <cfRule type="duplicateValues" dxfId="149" priority="23"/>
  </conditionalFormatting>
  <conditionalFormatting sqref="E66">
    <cfRule type="duplicateValues" dxfId="148" priority="18"/>
  </conditionalFormatting>
  <conditionalFormatting sqref="E66">
    <cfRule type="duplicateValues" dxfId="147" priority="19"/>
  </conditionalFormatting>
  <conditionalFormatting sqref="E67">
    <cfRule type="duplicateValues" dxfId="146" priority="16"/>
  </conditionalFormatting>
  <conditionalFormatting sqref="E67">
    <cfRule type="duplicateValues" dxfId="145" priority="17"/>
  </conditionalFormatting>
  <conditionalFormatting sqref="B48">
    <cfRule type="duplicateValues" dxfId="144" priority="6"/>
    <cfRule type="duplicateValues" dxfId="143" priority="9"/>
  </conditionalFormatting>
  <conditionalFormatting sqref="E48">
    <cfRule type="duplicateValues" dxfId="142" priority="8"/>
  </conditionalFormatting>
  <conditionalFormatting sqref="E48">
    <cfRule type="duplicateValues" dxfId="141" priority="7"/>
  </conditionalFormatting>
  <conditionalFormatting sqref="B49">
    <cfRule type="duplicateValues" dxfId="140" priority="2"/>
    <cfRule type="duplicateValues" dxfId="139" priority="5"/>
  </conditionalFormatting>
  <conditionalFormatting sqref="E49">
    <cfRule type="duplicateValues" dxfId="138" priority="4"/>
  </conditionalFormatting>
  <conditionalFormatting sqref="E49">
    <cfRule type="duplicateValues" dxfId="137" priority="3"/>
  </conditionalFormatting>
  <conditionalFormatting sqref="E24">
    <cfRule type="duplicateValues" dxfId="136" priority="1"/>
  </conditionalFormatting>
  <conditionalFormatting sqref="E9">
    <cfRule type="duplicateValues" dxfId="135" priority="27464"/>
  </conditionalFormatting>
  <conditionalFormatting sqref="E22:E23 E20">
    <cfRule type="duplicateValues" dxfId="134" priority="27496"/>
  </conditionalFormatting>
  <conditionalFormatting sqref="E35:E38 E31">
    <cfRule type="duplicateValues" dxfId="133" priority="27528"/>
  </conditionalFormatting>
  <conditionalFormatting sqref="E43">
    <cfRule type="duplicateValues" dxfId="132" priority="27529"/>
  </conditionalFormatting>
  <conditionalFormatting sqref="E69:E1048576 E25:E27 E1:E7 E50:E60 E9:E12 E35:E41 E29:E31 E43 E14:E18">
    <cfRule type="duplicateValues" dxfId="4" priority="27530"/>
  </conditionalFormatting>
  <conditionalFormatting sqref="E60">
    <cfRule type="duplicateValues" dxfId="3" priority="27558"/>
  </conditionalFormatting>
  <conditionalFormatting sqref="E65">
    <cfRule type="duplicateValues" dxfId="2" priority="27565"/>
  </conditionalFormatting>
  <conditionalFormatting sqref="E61">
    <cfRule type="duplicateValues" dxfId="1" priority="27566"/>
  </conditionalFormatting>
  <conditionalFormatting sqref="E68">
    <cfRule type="duplicateValues" dxfId="0" priority="2756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26">
        <v>725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725 492 676 189 958 32 169 764 252 757 834 749 903                                                       </v>
      </c>
    </row>
    <row r="3" spans="2:5" ht="18.75" thickBot="1" x14ac:dyDescent="0.3">
      <c r="B3" s="26">
        <v>492</v>
      </c>
      <c r="C3" s="5" t="s">
        <v>15</v>
      </c>
    </row>
    <row r="4" spans="2:5" ht="18.75" thickBot="1" x14ac:dyDescent="0.3">
      <c r="B4" s="26">
        <v>676</v>
      </c>
      <c r="C4" s="5" t="s">
        <v>15</v>
      </c>
    </row>
    <row r="5" spans="2:5" ht="18.75" thickBot="1" x14ac:dyDescent="0.3">
      <c r="B5" s="26">
        <v>189</v>
      </c>
      <c r="C5" s="5" t="s">
        <v>15</v>
      </c>
    </row>
    <row r="6" spans="2:5" ht="18.75" thickBot="1" x14ac:dyDescent="0.3">
      <c r="B6" s="26">
        <v>958</v>
      </c>
      <c r="C6" s="5" t="s">
        <v>15</v>
      </c>
    </row>
    <row r="7" spans="2:5" ht="18.75" thickBot="1" x14ac:dyDescent="0.3">
      <c r="B7" s="26">
        <v>32</v>
      </c>
      <c r="C7" s="5" t="s">
        <v>15</v>
      </c>
    </row>
    <row r="8" spans="2:5" ht="18.75" thickBot="1" x14ac:dyDescent="0.3">
      <c r="B8" s="26">
        <v>169</v>
      </c>
      <c r="C8" s="5" t="s">
        <v>15</v>
      </c>
    </row>
    <row r="9" spans="2:5" ht="18.75" thickBot="1" x14ac:dyDescent="0.3">
      <c r="B9" s="26">
        <v>764</v>
      </c>
      <c r="C9" s="5" t="s">
        <v>15</v>
      </c>
      <c r="E9" s="1"/>
    </row>
    <row r="10" spans="2:5" ht="18.75" thickBot="1" x14ac:dyDescent="0.3">
      <c r="B10" s="26">
        <v>252</v>
      </c>
      <c r="C10" s="5" t="s">
        <v>15</v>
      </c>
    </row>
    <row r="11" spans="2:5" ht="18.75" thickBot="1" x14ac:dyDescent="0.3">
      <c r="B11" s="26">
        <v>757</v>
      </c>
      <c r="C11" s="5" t="s">
        <v>15</v>
      </c>
    </row>
    <row r="12" spans="2:5" ht="18.75" thickBot="1" x14ac:dyDescent="0.3">
      <c r="B12" s="26">
        <v>834</v>
      </c>
      <c r="C12" s="5" t="s">
        <v>15</v>
      </c>
    </row>
    <row r="13" spans="2:5" ht="18.75" thickBot="1" x14ac:dyDescent="0.3">
      <c r="B13" s="26">
        <v>749</v>
      </c>
      <c r="C13" s="5" t="s">
        <v>15</v>
      </c>
    </row>
    <row r="14" spans="2:5" ht="18.75" thickBot="1" x14ac:dyDescent="0.3">
      <c r="B14" s="26">
        <v>903</v>
      </c>
      <c r="C14" s="5" t="s">
        <v>15</v>
      </c>
    </row>
    <row r="15" spans="2:5" ht="18.75" thickBot="1" x14ac:dyDescent="0.3">
      <c r="B15" s="26"/>
      <c r="C15" s="5" t="s">
        <v>15</v>
      </c>
    </row>
    <row r="16" spans="2:5" ht="18.75" thickBot="1" x14ac:dyDescent="0.3">
      <c r="B16" s="26"/>
      <c r="C16" s="5" t="s">
        <v>15</v>
      </c>
    </row>
    <row r="17" spans="2:3" ht="18.75" thickBot="1" x14ac:dyDescent="0.3">
      <c r="B17" s="26"/>
      <c r="C17" s="5" t="s">
        <v>15</v>
      </c>
    </row>
    <row r="18" spans="2:3" ht="18.75" thickBot="1" x14ac:dyDescent="0.3">
      <c r="B18" s="26"/>
      <c r="C18" s="5" t="s">
        <v>15</v>
      </c>
    </row>
    <row r="19" spans="2:3" ht="18.75" thickBot="1" x14ac:dyDescent="0.3">
      <c r="B19" s="26"/>
      <c r="C19" s="5" t="s">
        <v>15</v>
      </c>
    </row>
    <row r="20" spans="2:3" ht="18.75" thickBot="1" x14ac:dyDescent="0.3">
      <c r="B20" s="26"/>
      <c r="C20" s="5" t="s">
        <v>15</v>
      </c>
    </row>
    <row r="21" spans="2:3" ht="18.75" thickBot="1" x14ac:dyDescent="0.3">
      <c r="B21" s="26"/>
      <c r="C21" s="5" t="s">
        <v>15</v>
      </c>
    </row>
    <row r="22" spans="2:3" ht="18.75" thickBot="1" x14ac:dyDescent="0.3">
      <c r="B22" s="26"/>
      <c r="C22" s="5" t="s">
        <v>15</v>
      </c>
    </row>
    <row r="23" spans="2:3" ht="18.75" thickBot="1" x14ac:dyDescent="0.3">
      <c r="B23" s="25"/>
      <c r="C23" s="5" t="s">
        <v>15</v>
      </c>
    </row>
    <row r="24" spans="2:3" ht="18.75" thickBot="1" x14ac:dyDescent="0.3">
      <c r="B24" s="25"/>
      <c r="C24" s="5" t="s">
        <v>15</v>
      </c>
    </row>
    <row r="25" spans="2:3" ht="18.75" thickBot="1" x14ac:dyDescent="0.3">
      <c r="B25" s="25"/>
      <c r="C25" s="5" t="s">
        <v>15</v>
      </c>
    </row>
    <row r="26" spans="2:3" ht="18.75" thickBot="1" x14ac:dyDescent="0.3">
      <c r="B26" s="25"/>
      <c r="C26" s="5" t="s">
        <v>15</v>
      </c>
    </row>
    <row r="27" spans="2:3" ht="18.75" thickBot="1" x14ac:dyDescent="0.3">
      <c r="B27" s="25"/>
      <c r="C27" s="5" t="s">
        <v>15</v>
      </c>
    </row>
    <row r="28" spans="2:3" ht="18.75" thickBot="1" x14ac:dyDescent="0.3">
      <c r="B28" s="25"/>
      <c r="C28" s="5" t="s">
        <v>15</v>
      </c>
    </row>
    <row r="29" spans="2:3" ht="18.75" thickBot="1" x14ac:dyDescent="0.3">
      <c r="B29" s="25"/>
      <c r="C29" s="5" t="s">
        <v>15</v>
      </c>
    </row>
    <row r="30" spans="2:3" ht="18.75" thickBot="1" x14ac:dyDescent="0.3">
      <c r="B30" s="25"/>
      <c r="C30" s="5" t="s">
        <v>15</v>
      </c>
    </row>
    <row r="31" spans="2:3" ht="18.75" thickBot="1" x14ac:dyDescent="0.3">
      <c r="B31" s="29"/>
      <c r="C31" s="5" t="s">
        <v>15</v>
      </c>
    </row>
    <row r="32" spans="2:3" ht="18.75" thickBot="1" x14ac:dyDescent="0.3">
      <c r="B32" s="29"/>
      <c r="C32" s="5" t="s">
        <v>15</v>
      </c>
    </row>
    <row r="33" spans="2:3" ht="18.75" thickBot="1" x14ac:dyDescent="0.3">
      <c r="B33" s="29"/>
      <c r="C33" s="5" t="s">
        <v>15</v>
      </c>
    </row>
    <row r="34" spans="2:3" ht="18.75" thickBot="1" x14ac:dyDescent="0.3">
      <c r="B34" s="29"/>
      <c r="C34" s="5" t="s">
        <v>15</v>
      </c>
    </row>
    <row r="35" spans="2:3" ht="18.75" thickBot="1" x14ac:dyDescent="0.3">
      <c r="B35" s="29"/>
      <c r="C35" s="5" t="s">
        <v>15</v>
      </c>
    </row>
    <row r="36" spans="2:3" ht="18.75" thickBot="1" x14ac:dyDescent="0.3">
      <c r="B36" s="29"/>
      <c r="C36" s="5" t="s">
        <v>15</v>
      </c>
    </row>
    <row r="37" spans="2:3" ht="18.75" thickBot="1" x14ac:dyDescent="0.3">
      <c r="B37" s="29"/>
      <c r="C37" s="5" t="s">
        <v>15</v>
      </c>
    </row>
    <row r="38" spans="2:3" ht="18.75" thickBot="1" x14ac:dyDescent="0.3">
      <c r="B38" s="29"/>
      <c r="C38" s="5" t="s">
        <v>15</v>
      </c>
    </row>
    <row r="39" spans="2:3" ht="18.75" thickBot="1" x14ac:dyDescent="0.3">
      <c r="B39" s="29"/>
      <c r="C39" s="5" t="s">
        <v>15</v>
      </c>
    </row>
    <row r="40" spans="2:3" ht="18.75" thickBot="1" x14ac:dyDescent="0.3">
      <c r="B40" s="29"/>
      <c r="C40" s="5" t="s">
        <v>15</v>
      </c>
    </row>
    <row r="41" spans="2:3" ht="18.75" thickBot="1" x14ac:dyDescent="0.3">
      <c r="B41" s="29"/>
      <c r="C41" s="5" t="s">
        <v>15</v>
      </c>
    </row>
    <row r="42" spans="2:3" ht="18.75" thickBot="1" x14ac:dyDescent="0.3">
      <c r="B42" s="29"/>
      <c r="C42" s="5" t="s">
        <v>15</v>
      </c>
    </row>
    <row r="43" spans="2:3" ht="18.75" thickBot="1" x14ac:dyDescent="0.3">
      <c r="B43" s="29"/>
      <c r="C43" s="5" t="s">
        <v>15</v>
      </c>
    </row>
    <row r="44" spans="2:3" ht="18.75" thickBot="1" x14ac:dyDescent="0.3">
      <c r="B44" s="29"/>
      <c r="C44" s="5" t="s">
        <v>15</v>
      </c>
    </row>
    <row r="45" spans="2:3" ht="18.75" thickBot="1" x14ac:dyDescent="0.3">
      <c r="B45" s="25"/>
      <c r="C45" s="5" t="s">
        <v>15</v>
      </c>
    </row>
    <row r="46" spans="2:3" ht="18.75" thickBot="1" x14ac:dyDescent="0.3">
      <c r="B46" s="25"/>
      <c r="C46" s="5" t="s">
        <v>15</v>
      </c>
    </row>
    <row r="47" spans="2:3" ht="18.75" thickBot="1" x14ac:dyDescent="0.3">
      <c r="B47" s="20"/>
      <c r="C47" s="5" t="s">
        <v>15</v>
      </c>
    </row>
    <row r="48" spans="2:3" ht="18.75" thickBot="1" x14ac:dyDescent="0.3">
      <c r="B48" s="25"/>
      <c r="C48" s="5" t="s">
        <v>15</v>
      </c>
    </row>
    <row r="49" spans="2:3" ht="18.75" thickBot="1" x14ac:dyDescent="0.3">
      <c r="B49" s="25"/>
      <c r="C49" s="5" t="s">
        <v>15</v>
      </c>
    </row>
    <row r="50" spans="2:3" ht="18.75" thickBot="1" x14ac:dyDescent="0.3">
      <c r="B50" s="25"/>
      <c r="C50" s="5" t="s">
        <v>15</v>
      </c>
    </row>
    <row r="51" spans="2:3" ht="18.75" thickBot="1" x14ac:dyDescent="0.3">
      <c r="B51" s="25"/>
      <c r="C51" s="5" t="s">
        <v>15</v>
      </c>
    </row>
    <row r="52" spans="2:3" ht="18.75" thickBot="1" x14ac:dyDescent="0.3">
      <c r="B52" s="25"/>
      <c r="C52" s="5" t="s">
        <v>15</v>
      </c>
    </row>
    <row r="53" spans="2:3" ht="18.75" thickBot="1" x14ac:dyDescent="0.3">
      <c r="B53" s="25"/>
      <c r="C53" s="5" t="s">
        <v>15</v>
      </c>
    </row>
    <row r="54" spans="2:3" ht="18.75" thickBot="1" x14ac:dyDescent="0.3">
      <c r="B54" s="25"/>
      <c r="C54" s="5" t="s">
        <v>15</v>
      </c>
    </row>
    <row r="55" spans="2:3" ht="18.75" thickBot="1" x14ac:dyDescent="0.3">
      <c r="B55" s="25"/>
      <c r="C55" s="5" t="s">
        <v>15</v>
      </c>
    </row>
    <row r="56" spans="2:3" ht="18.75" thickBot="1" x14ac:dyDescent="0.3">
      <c r="B56" s="25"/>
      <c r="C56" s="5" t="s">
        <v>15</v>
      </c>
    </row>
    <row r="57" spans="2:3" ht="18.75" thickBot="1" x14ac:dyDescent="0.3">
      <c r="B57" s="25"/>
      <c r="C57" s="5" t="s">
        <v>15</v>
      </c>
    </row>
    <row r="58" spans="2:3" ht="18.75" thickBot="1" x14ac:dyDescent="0.3">
      <c r="B58" s="25"/>
      <c r="C58" s="5" t="s">
        <v>15</v>
      </c>
    </row>
    <row r="59" spans="2:3" ht="18.75" thickBot="1" x14ac:dyDescent="0.3">
      <c r="B59" s="25"/>
      <c r="C59" s="5" t="s">
        <v>15</v>
      </c>
    </row>
    <row r="60" spans="2:3" ht="18.75" thickBot="1" x14ac:dyDescent="0.3">
      <c r="B60" s="20"/>
      <c r="C60" s="5" t="s">
        <v>15</v>
      </c>
    </row>
    <row r="61" spans="2:3" ht="18.75" thickBot="1" x14ac:dyDescent="0.3">
      <c r="B61" s="20"/>
      <c r="C61" s="5" t="s">
        <v>15</v>
      </c>
    </row>
    <row r="62" spans="2:3" ht="18.75" thickBot="1" x14ac:dyDescent="0.3">
      <c r="B62" s="20"/>
      <c r="C62" s="5" t="s">
        <v>15</v>
      </c>
    </row>
    <row r="63" spans="2:3" ht="18.75" thickBot="1" x14ac:dyDescent="0.3">
      <c r="B63" s="20"/>
      <c r="C63" s="5" t="s">
        <v>15</v>
      </c>
    </row>
    <row r="64" spans="2:3" ht="18.75" thickBot="1" x14ac:dyDescent="0.3">
      <c r="B64" s="20"/>
      <c r="C64" s="5" t="s">
        <v>15</v>
      </c>
    </row>
    <row r="65" spans="2:3" ht="18.75" thickBot="1" x14ac:dyDescent="0.3">
      <c r="B65" s="20"/>
      <c r="C65" s="5" t="s">
        <v>15</v>
      </c>
    </row>
    <row r="66" spans="2:3" ht="18.75" thickBot="1" x14ac:dyDescent="0.3">
      <c r="B66" s="20"/>
      <c r="C66" s="5" t="s">
        <v>15</v>
      </c>
    </row>
    <row r="67" spans="2:3" ht="18.75" thickBot="1" x14ac:dyDescent="0.3">
      <c r="B67" s="20"/>
      <c r="C67" s="5" t="s">
        <v>15</v>
      </c>
    </row>
    <row r="68" spans="2:3" ht="18" x14ac:dyDescent="0.25">
      <c r="B68" s="20"/>
      <c r="C68" s="5" t="s">
        <v>15</v>
      </c>
    </row>
    <row r="69" spans="2:3" ht="18" x14ac:dyDescent="0.25">
      <c r="B69" s="20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31" priority="1218"/>
  </conditionalFormatting>
  <conditionalFormatting sqref="B60:B69">
    <cfRule type="duplicateValues" dxfId="130" priority="589"/>
    <cfRule type="duplicateValues" dxfId="129" priority="590"/>
  </conditionalFormatting>
  <conditionalFormatting sqref="B60:B69">
    <cfRule type="duplicateValues" dxfId="128" priority="588"/>
  </conditionalFormatting>
  <conditionalFormatting sqref="B60:B69">
    <cfRule type="duplicateValues" dxfId="127" priority="587"/>
  </conditionalFormatting>
  <conditionalFormatting sqref="B60:B69">
    <cfRule type="duplicateValues" dxfId="126" priority="582"/>
    <cfRule type="duplicateValues" dxfId="125" priority="583"/>
    <cfRule type="duplicateValues" dxfId="124" priority="584"/>
    <cfRule type="duplicateValues" dxfId="123" priority="585"/>
    <cfRule type="duplicateValues" dxfId="122" priority="586"/>
  </conditionalFormatting>
  <conditionalFormatting sqref="B47:B59">
    <cfRule type="duplicateValues" dxfId="121" priority="564"/>
    <cfRule type="duplicateValues" dxfId="120" priority="565"/>
    <cfRule type="duplicateValues" dxfId="119" priority="566"/>
    <cfRule type="duplicateValues" dxfId="118" priority="567"/>
    <cfRule type="duplicateValues" dxfId="117" priority="568"/>
  </conditionalFormatting>
  <conditionalFormatting sqref="B47:B59">
    <cfRule type="duplicateValues" dxfId="116" priority="569"/>
    <cfRule type="duplicateValues" dxfId="115" priority="570"/>
  </conditionalFormatting>
  <conditionalFormatting sqref="B47:B59">
    <cfRule type="duplicateValues" dxfId="114" priority="571"/>
  </conditionalFormatting>
  <conditionalFormatting sqref="B47:B59">
    <cfRule type="duplicateValues" dxfId="113" priority="572"/>
  </conditionalFormatting>
  <conditionalFormatting sqref="B45:B46">
    <cfRule type="duplicateValues" dxfId="112" priority="476"/>
  </conditionalFormatting>
  <conditionalFormatting sqref="B31:B44">
    <cfRule type="duplicateValues" dxfId="111" priority="475"/>
  </conditionalFormatting>
  <conditionalFormatting sqref="B31:B44">
    <cfRule type="duplicateValues" dxfId="110" priority="474"/>
  </conditionalFormatting>
  <conditionalFormatting sqref="B31:B44">
    <cfRule type="duplicateValues" dxfId="109" priority="472"/>
    <cfRule type="duplicateValues" dxfId="108" priority="473"/>
  </conditionalFormatting>
  <conditionalFormatting sqref="B31:B44">
    <cfRule type="duplicateValues" dxfId="107" priority="469"/>
    <cfRule type="duplicateValues" dxfId="106" priority="470"/>
    <cfRule type="duplicateValues" dxfId="105" priority="471"/>
  </conditionalFormatting>
  <conditionalFormatting sqref="B31:B44">
    <cfRule type="duplicateValues" dxfId="104" priority="466"/>
    <cfRule type="duplicateValues" dxfId="103" priority="467"/>
    <cfRule type="duplicateValues" dxfId="102" priority="468"/>
  </conditionalFormatting>
  <conditionalFormatting sqref="B31:B44">
    <cfRule type="duplicateValues" dxfId="101" priority="464"/>
    <cfRule type="duplicateValues" dxfId="100" priority="465"/>
  </conditionalFormatting>
  <conditionalFormatting sqref="B31:B44">
    <cfRule type="duplicateValues" dxfId="99" priority="460"/>
    <cfRule type="duplicateValues" dxfId="98" priority="461"/>
    <cfRule type="duplicateValues" dxfId="97" priority="462"/>
    <cfRule type="duplicateValues" dxfId="96" priority="463"/>
  </conditionalFormatting>
  <conditionalFormatting sqref="B31:B44">
    <cfRule type="duplicateValues" dxfId="95" priority="459"/>
  </conditionalFormatting>
  <conditionalFormatting sqref="B31:B44">
    <cfRule type="duplicateValues" dxfId="94" priority="458"/>
  </conditionalFormatting>
  <conditionalFormatting sqref="B31:B44">
    <cfRule type="duplicateValues" dxfId="93" priority="457"/>
  </conditionalFormatting>
  <conditionalFormatting sqref="B31:B44">
    <cfRule type="duplicateValues" dxfId="92" priority="455"/>
    <cfRule type="duplicateValues" dxfId="91" priority="456"/>
  </conditionalFormatting>
  <conditionalFormatting sqref="B31:B44">
    <cfRule type="duplicateValues" dxfId="90" priority="452"/>
    <cfRule type="duplicateValues" dxfId="89" priority="453"/>
    <cfRule type="duplicateValues" dxfId="88" priority="454"/>
  </conditionalFormatting>
  <conditionalFormatting sqref="B31:B44">
    <cfRule type="duplicateValues" dxfId="87" priority="448"/>
    <cfRule type="duplicateValues" dxfId="86" priority="449"/>
    <cfRule type="duplicateValues" dxfId="85" priority="450"/>
    <cfRule type="duplicateValues" dxfId="84" priority="451"/>
  </conditionalFormatting>
  <conditionalFormatting sqref="B31:B46">
    <cfRule type="duplicateValues" dxfId="83" priority="447"/>
  </conditionalFormatting>
  <conditionalFormatting sqref="B29:B30">
    <cfRule type="duplicateValues" dxfId="82" priority="129"/>
  </conditionalFormatting>
  <conditionalFormatting sqref="B28">
    <cfRule type="duplicateValues" dxfId="81" priority="131"/>
  </conditionalFormatting>
  <conditionalFormatting sqref="B25:B26">
    <cfRule type="duplicateValues" dxfId="80" priority="125"/>
  </conditionalFormatting>
  <conditionalFormatting sqref="B23:B24">
    <cfRule type="duplicateValues" dxfId="79" priority="124"/>
  </conditionalFormatting>
  <conditionalFormatting sqref="B27">
    <cfRule type="duplicateValues" dxfId="78" priority="128"/>
  </conditionalFormatting>
  <conditionalFormatting sqref="B20:B22">
    <cfRule type="duplicateValues" dxfId="77" priority="15"/>
  </conditionalFormatting>
  <conditionalFormatting sqref="B20:B22">
    <cfRule type="duplicateValues" dxfId="76" priority="13"/>
  </conditionalFormatting>
  <conditionalFormatting sqref="B20:B22">
    <cfRule type="duplicateValues" dxfId="75" priority="16"/>
  </conditionalFormatting>
  <conditionalFormatting sqref="B15:B19">
    <cfRule type="duplicateValues" dxfId="74" priority="12"/>
  </conditionalFormatting>
  <conditionalFormatting sqref="B2:B14">
    <cfRule type="duplicateValues" dxfId="73" priority="1"/>
    <cfRule type="duplicateValues" dxfId="7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40" workbookViewId="0">
      <selection activeCell="B62" sqref="B62"/>
    </sheetView>
  </sheetViews>
  <sheetFormatPr baseColWidth="10" defaultColWidth="11.42578125" defaultRowHeight="15" x14ac:dyDescent="0.25"/>
  <sheetData>
    <row r="2" spans="1:2" ht="18" x14ac:dyDescent="0.25">
      <c r="B2" s="29">
        <v>113</v>
      </c>
    </row>
    <row r="3" spans="1:2" ht="18" x14ac:dyDescent="0.25">
      <c r="A3" t="s">
        <v>17</v>
      </c>
      <c r="B3" s="26">
        <v>26</v>
      </c>
    </row>
    <row r="4" spans="1:2" ht="18" x14ac:dyDescent="0.25">
      <c r="B4" s="26">
        <v>23</v>
      </c>
    </row>
    <row r="5" spans="1:2" ht="18" x14ac:dyDescent="0.25">
      <c r="B5" s="26">
        <v>836</v>
      </c>
    </row>
    <row r="6" spans="1:2" ht="18" x14ac:dyDescent="0.25">
      <c r="B6" s="26">
        <v>396</v>
      </c>
    </row>
    <row r="7" spans="1:2" ht="18" x14ac:dyDescent="0.25">
      <c r="B7" s="26"/>
    </row>
    <row r="8" spans="1:2" ht="18" x14ac:dyDescent="0.25">
      <c r="B8" s="26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9">
        <v>26</v>
      </c>
    </row>
    <row r="58" spans="1:2" ht="18" x14ac:dyDescent="0.25">
      <c r="B58" s="29">
        <v>836</v>
      </c>
    </row>
    <row r="59" spans="1:2" ht="18" x14ac:dyDescent="0.25">
      <c r="B59" s="29">
        <v>23</v>
      </c>
    </row>
    <row r="60" spans="1:2" ht="18" x14ac:dyDescent="0.25">
      <c r="B60" s="29">
        <v>113</v>
      </c>
    </row>
    <row r="61" spans="1:2" ht="18" x14ac:dyDescent="0.25">
      <c r="B61" s="29">
        <v>396</v>
      </c>
    </row>
    <row r="62" spans="1:2" ht="18" x14ac:dyDescent="0.25">
      <c r="B62" s="29">
        <v>192</v>
      </c>
    </row>
    <row r="63" spans="1:2" ht="18" x14ac:dyDescent="0.25">
      <c r="B63" s="29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71" priority="254"/>
  </conditionalFormatting>
  <conditionalFormatting sqref="B56">
    <cfRule type="duplicateValues" dxfId="70" priority="242"/>
  </conditionalFormatting>
  <conditionalFormatting sqref="B56">
    <cfRule type="duplicateValues" dxfId="69" priority="230"/>
  </conditionalFormatting>
  <conditionalFormatting sqref="B56">
    <cfRule type="duplicateValues" dxfId="68" priority="181"/>
  </conditionalFormatting>
  <conditionalFormatting sqref="B56">
    <cfRule type="duplicateValues" dxfId="67" priority="26966"/>
  </conditionalFormatting>
  <conditionalFormatting sqref="B94:B1048576 B1 B56">
    <cfRule type="duplicateValues" dxfId="66" priority="118"/>
  </conditionalFormatting>
  <conditionalFormatting sqref="B50:B55">
    <cfRule type="duplicateValues" dxfId="65" priority="108"/>
  </conditionalFormatting>
  <conditionalFormatting sqref="B50:B55">
    <cfRule type="duplicateValues" dxfId="64" priority="109"/>
  </conditionalFormatting>
  <conditionalFormatting sqref="B46:B49">
    <cfRule type="duplicateValues" dxfId="63" priority="103"/>
  </conditionalFormatting>
  <conditionalFormatting sqref="B46:B55">
    <cfRule type="duplicateValues" dxfId="62" priority="102"/>
  </conditionalFormatting>
  <conditionalFormatting sqref="B94:B1048576 B1 B46:B56">
    <cfRule type="duplicateValues" dxfId="61" priority="100"/>
  </conditionalFormatting>
  <conditionalFormatting sqref="B71:B93">
    <cfRule type="duplicateValues" dxfId="60" priority="99"/>
  </conditionalFormatting>
  <conditionalFormatting sqref="B43:B45">
    <cfRule type="duplicateValues" dxfId="59" priority="98"/>
  </conditionalFormatting>
  <conditionalFormatting sqref="B43:B45">
    <cfRule type="duplicateValues" dxfId="58" priority="91"/>
  </conditionalFormatting>
  <conditionalFormatting sqref="B43:B45">
    <cfRule type="duplicateValues" dxfId="57" priority="90"/>
  </conditionalFormatting>
  <conditionalFormatting sqref="B43:B45">
    <cfRule type="duplicateValues" dxfId="56" priority="89"/>
  </conditionalFormatting>
  <conditionalFormatting sqref="B22:B42">
    <cfRule type="duplicateValues" dxfId="55" priority="69"/>
    <cfRule type="duplicateValues" dxfId="54" priority="70"/>
  </conditionalFormatting>
  <conditionalFormatting sqref="B22:B42">
    <cfRule type="duplicateValues" dxfId="53" priority="77"/>
  </conditionalFormatting>
  <conditionalFormatting sqref="B22:B42">
    <cfRule type="duplicateValues" dxfId="52" priority="68"/>
  </conditionalFormatting>
  <conditionalFormatting sqref="B1 B71:B1048576 B22:B56">
    <cfRule type="duplicateValues" dxfId="51" priority="67"/>
  </conditionalFormatting>
  <conditionalFormatting sqref="B1 B22:B56 B71:B1048576">
    <cfRule type="duplicateValues" dxfId="50" priority="56"/>
  </conditionalFormatting>
  <conditionalFormatting sqref="B9:B21">
    <cfRule type="duplicateValues" dxfId="49" priority="53"/>
    <cfRule type="duplicateValues" dxfId="48" priority="54"/>
    <cfRule type="duplicateValues" dxfId="47" priority="55"/>
  </conditionalFormatting>
  <conditionalFormatting sqref="B9:B21">
    <cfRule type="duplicateValues" dxfId="46" priority="52"/>
  </conditionalFormatting>
  <conditionalFormatting sqref="B9:B21">
    <cfRule type="duplicateValues" dxfId="45" priority="51"/>
  </conditionalFormatting>
  <conditionalFormatting sqref="B9:B21">
    <cfRule type="duplicateValues" dxfId="44" priority="48"/>
    <cfRule type="duplicateValues" dxfId="43" priority="49"/>
    <cfRule type="duplicateValues" dxfId="42" priority="50"/>
  </conditionalFormatting>
  <conditionalFormatting sqref="B9:B21">
    <cfRule type="duplicateValues" dxfId="41" priority="47"/>
  </conditionalFormatting>
  <conditionalFormatting sqref="B9:B21">
    <cfRule type="duplicateValues" dxfId="40" priority="46"/>
  </conditionalFormatting>
  <conditionalFormatting sqref="B9:B21">
    <cfRule type="duplicateValues" dxfId="39" priority="43"/>
    <cfRule type="duplicateValues" dxfId="38" priority="44"/>
    <cfRule type="duplicateValues" dxfId="37" priority="45"/>
  </conditionalFormatting>
  <conditionalFormatting sqref="B64:B68 B70">
    <cfRule type="duplicateValues" dxfId="36" priority="36"/>
  </conditionalFormatting>
  <conditionalFormatting sqref="B64:B68 B70">
    <cfRule type="duplicateValues" dxfId="35" priority="37"/>
    <cfRule type="duplicateValues" dxfId="34" priority="38"/>
  </conditionalFormatting>
  <conditionalFormatting sqref="B64:B68 B70">
    <cfRule type="duplicateValues" dxfId="33" priority="39"/>
  </conditionalFormatting>
  <conditionalFormatting sqref="B64:B68 B70">
    <cfRule type="duplicateValues" dxfId="32" priority="40"/>
  </conditionalFormatting>
  <conditionalFormatting sqref="B64:B68 B70">
    <cfRule type="duplicateValues" dxfId="31" priority="41"/>
  </conditionalFormatting>
  <conditionalFormatting sqref="B64:B68 B70">
    <cfRule type="duplicateValues" dxfId="30" priority="42"/>
  </conditionalFormatting>
  <conditionalFormatting sqref="B69">
    <cfRule type="duplicateValues" dxfId="29" priority="28"/>
  </conditionalFormatting>
  <conditionalFormatting sqref="B69">
    <cfRule type="duplicateValues" dxfId="28" priority="29"/>
    <cfRule type="duplicateValues" dxfId="27" priority="30"/>
  </conditionalFormatting>
  <conditionalFormatting sqref="B69">
    <cfRule type="duplicateValues" dxfId="26" priority="31"/>
  </conditionalFormatting>
  <conditionalFormatting sqref="B69">
    <cfRule type="duplicateValues" dxfId="25" priority="32"/>
  </conditionalFormatting>
  <conditionalFormatting sqref="B69">
    <cfRule type="duplicateValues" dxfId="24" priority="33"/>
  </conditionalFormatting>
  <conditionalFormatting sqref="B69">
    <cfRule type="duplicateValues" dxfId="23" priority="34"/>
  </conditionalFormatting>
  <conditionalFormatting sqref="B1 B64:B1048576 B9:B56">
    <cfRule type="duplicateValues" dxfId="22" priority="27"/>
  </conditionalFormatting>
  <conditionalFormatting sqref="B63">
    <cfRule type="duplicateValues" dxfId="21" priority="26"/>
  </conditionalFormatting>
  <conditionalFormatting sqref="B63">
    <cfRule type="duplicateValues" dxfId="20" priority="25"/>
  </conditionalFormatting>
  <conditionalFormatting sqref="B63">
    <cfRule type="duplicateValues" dxfId="19" priority="24"/>
  </conditionalFormatting>
  <conditionalFormatting sqref="B63">
    <cfRule type="duplicateValues" dxfId="18" priority="23"/>
  </conditionalFormatting>
  <conditionalFormatting sqref="B63">
    <cfRule type="duplicateValues" dxfId="17" priority="22"/>
  </conditionalFormatting>
  <conditionalFormatting sqref="B63">
    <cfRule type="duplicateValues" dxfId="16" priority="21"/>
  </conditionalFormatting>
  <conditionalFormatting sqref="B63">
    <cfRule type="duplicateValues" dxfId="15" priority="20"/>
  </conditionalFormatting>
  <conditionalFormatting sqref="B1 B9:B56 B63:B1048576">
    <cfRule type="duplicateValues" dxfId="14" priority="17"/>
  </conditionalFormatting>
  <conditionalFormatting sqref="B7:B8">
    <cfRule type="duplicateValues" dxfId="13" priority="15"/>
    <cfRule type="duplicateValues" dxfId="12" priority="16"/>
  </conditionalFormatting>
  <conditionalFormatting sqref="B1 B7:B56 B63:B1048576">
    <cfRule type="duplicateValues" dxfId="11" priority="7"/>
  </conditionalFormatting>
  <conditionalFormatting sqref="B2:B5">
    <cfRule type="duplicateValues" dxfId="10" priority="5"/>
    <cfRule type="duplicateValues" dxfId="9" priority="6"/>
  </conditionalFormatting>
  <conditionalFormatting sqref="B6">
    <cfRule type="duplicateValues" dxfId="8" priority="3"/>
    <cfRule type="duplicateValues" dxfId="7" priority="4"/>
  </conditionalFormatting>
  <conditionalFormatting sqref="B57:B62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cp:lastPrinted>2021-08-14T08:14:39Z</cp:lastPrinted>
  <dcterms:created xsi:type="dcterms:W3CDTF">2020-12-19T20:17:28Z</dcterms:created>
  <dcterms:modified xsi:type="dcterms:W3CDTF">2021-10-10T09:57:56Z</dcterms:modified>
</cp:coreProperties>
</file>