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erencia Monitoreo TI\2021\Reportes Sin Efectivo Cajeros Automaticos\Octubre\14\"/>
    </mc:Choice>
  </mc:AlternateContent>
  <bookViews>
    <workbookView xWindow="-120" yWindow="-120" windowWidth="29040" windowHeight="1584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  <c r="C64" i="1"/>
  <c r="C65" i="1"/>
  <c r="C66" i="1"/>
  <c r="A64" i="1"/>
  <c r="A65" i="1"/>
  <c r="A66" i="1"/>
  <c r="A40" i="1"/>
  <c r="A41" i="1"/>
  <c r="A42" i="1"/>
  <c r="A43" i="1"/>
  <c r="C59" i="1"/>
  <c r="C60" i="1"/>
  <c r="C61" i="1"/>
  <c r="C62" i="1"/>
  <c r="C63" i="1"/>
  <c r="A59" i="1"/>
  <c r="A60" i="1"/>
  <c r="A61" i="1"/>
  <c r="A62" i="1"/>
  <c r="A63" i="1"/>
  <c r="B51" i="1"/>
  <c r="B44" i="1"/>
  <c r="C40" i="1"/>
  <c r="C41" i="1"/>
  <c r="C42" i="1"/>
  <c r="C43" i="1"/>
  <c r="B32" i="1"/>
  <c r="C27" i="1"/>
  <c r="C28" i="1"/>
  <c r="C29" i="1"/>
  <c r="C30" i="1"/>
  <c r="C31" i="1"/>
  <c r="A27" i="1"/>
  <c r="A28" i="1"/>
  <c r="A29" i="1"/>
  <c r="A30" i="1"/>
  <c r="A31" i="1"/>
  <c r="B15" i="1"/>
  <c r="C14" i="1"/>
  <c r="B10" i="1"/>
  <c r="C9" i="1"/>
  <c r="A9" i="1"/>
  <c r="C22" i="1"/>
  <c r="C23" i="1"/>
  <c r="C24" i="1"/>
  <c r="C25" i="1"/>
  <c r="C26" i="1"/>
  <c r="A22" i="1"/>
  <c r="A23" i="1"/>
  <c r="A24" i="1"/>
  <c r="A25" i="1"/>
  <c r="A26" i="1"/>
  <c r="A39" i="1"/>
  <c r="C39" i="1"/>
  <c r="A21" i="1"/>
  <c r="C21" i="1"/>
  <c r="C50" i="1"/>
  <c r="A50" i="1"/>
  <c r="A20" i="1"/>
  <c r="C20" i="1"/>
  <c r="A37" i="1"/>
  <c r="C37" i="1"/>
  <c r="A38" i="1"/>
  <c r="C38" i="1"/>
  <c r="C49" i="1"/>
  <c r="A49" i="1"/>
  <c r="A36" i="1" l="1"/>
  <c r="C36" i="1"/>
  <c r="C19" i="1" l="1"/>
  <c r="A19" i="1"/>
  <c r="C48" i="1"/>
  <c r="A48" i="1"/>
  <c r="C58" i="1" l="1"/>
  <c r="A58" i="1"/>
  <c r="A54" i="1" l="1"/>
  <c r="E2" i="3"/>
</calcChain>
</file>

<file path=xl/sharedStrings.xml><?xml version="1.0" encoding="utf-8"?>
<sst xmlns="http://schemas.openxmlformats.org/spreadsheetml/2006/main" count="969" uniqueCount="27">
  <si>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</si>
  <si>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</si>
  <si>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</si>
  <si>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</si>
  <si>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</si>
  <si>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</si>
  <si>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</si>
  <si>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</si>
  <si>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</si>
  <si>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</si>
  <si>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</si>
  <si>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</si>
  <si>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</si>
  <si>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</si>
  <si>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</si>
  <si>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</si>
  <si>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</si>
  <si>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</si>
  <si>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</si>
  <si>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</si>
  <si>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</si>
  <si>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</si>
  <si>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</si>
  <si>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3 Gavetas Vacias</t>
  </si>
  <si>
    <t>Solucionado</t>
  </si>
  <si>
    <t>Abastecido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</si>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</sst>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7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5"/>
  <sheetViews>
    <sheetView tabSelected="1" zoomScale="80" zoomScaleNormal="80" workbookViewId="0">
      <selection activeCell="F11" sqref="F11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6" width="12.28515625" style="13" customWidth="1"/>
    <col min="7" max="16384" width="23.42578125" style="13"/>
  </cols>
  <sheetData>
    <row r="1" spans="1:5" ht="25.5" customHeight="1" x14ac:dyDescent="0.25">
      <c r="A1" s="56" t="s">
        <v>0</v>
      </c>
      <c r="B1" s="57"/>
      <c r="C1" s="57"/>
      <c r="D1" s="57"/>
      <c r="E1" s="58"/>
    </row>
    <row r="2" spans="1:5" ht="25.5" customHeight="1" x14ac:dyDescent="0.25">
      <c r="A2" s="59" t="s">
        <v>19</v>
      </c>
      <c r="B2" s="60"/>
      <c r="C2" s="60"/>
      <c r="D2" s="60"/>
      <c r="E2" s="61"/>
    </row>
    <row r="3" spans="1:5" ht="15" customHeight="1" x14ac:dyDescent="0.25">
      <c r="A3" s="62"/>
      <c r="B3" s="63"/>
      <c r="C3" s="64"/>
      <c r="D3" s="64"/>
      <c r="E3" s="65"/>
    </row>
    <row r="4" spans="1:5" ht="18.75" thickBot="1" x14ac:dyDescent="0.3">
      <c r="A4" s="11" t="s">
        <v>1</v>
      </c>
      <c r="B4" s="27">
        <v>44482.708333333336</v>
      </c>
      <c r="C4" s="66"/>
      <c r="D4" s="66"/>
      <c r="E4" s="67"/>
    </row>
    <row r="5" spans="1:5" ht="18.75" thickBot="1" x14ac:dyDescent="0.3">
      <c r="A5" s="11" t="s">
        <v>2</v>
      </c>
      <c r="B5" s="27">
        <v>44483.25</v>
      </c>
      <c r="C5" s="66"/>
      <c r="D5" s="66"/>
      <c r="E5" s="67"/>
    </row>
    <row r="6" spans="1:5" ht="15" customHeight="1" x14ac:dyDescent="0.25">
      <c r="A6" s="50"/>
      <c r="B6" s="51"/>
      <c r="C6" s="68"/>
      <c r="D6" s="68"/>
      <c r="E6" s="69"/>
    </row>
    <row r="7" spans="1:5" ht="18.75" customHeight="1" thickBot="1" x14ac:dyDescent="0.3">
      <c r="A7" s="53" t="s">
        <v>3</v>
      </c>
      <c r="B7" s="54"/>
      <c r="C7" s="54"/>
      <c r="D7" s="54"/>
      <c r="E7" s="55"/>
    </row>
    <row r="8" spans="1:5" ht="18" x14ac:dyDescent="0.25">
      <c r="A8" s="28" t="s">
        <v>4</v>
      </c>
      <c r="B8" s="32" t="s">
        <v>5</v>
      </c>
      <c r="C8" s="28" t="s">
        <v>6</v>
      </c>
      <c r="D8" s="26" t="s">
        <v>7</v>
      </c>
      <c r="E8" s="32" t="s">
        <v>8</v>
      </c>
    </row>
    <row r="9" spans="1:5" s="14" customFormat="1" ht="18.75" thickBot="1" x14ac:dyDescent="0.3">
      <c r="A9" s="16" t="e">
        <f>VLOOKUP(B9,'[1]LISTADO ATM'!$A$2:$C$922,3,0)</f>
        <v>#N/A</v>
      </c>
      <c r="B9" s="18"/>
      <c r="C9" s="16" t="e">
        <f>VLOOKUP(B9,'[1]LISTADO ATM'!$A$2:$B$922,2,0)</f>
        <v>#N/A</v>
      </c>
      <c r="D9" s="22" t="s">
        <v>25</v>
      </c>
      <c r="E9" s="33"/>
    </row>
    <row r="10" spans="1:5" ht="18.75" thickBot="1" x14ac:dyDescent="0.3">
      <c r="A10" s="29" t="s">
        <v>10</v>
      </c>
      <c r="B10" s="86">
        <f>COUNT(B9:B9)</f>
        <v>0</v>
      </c>
      <c r="C10" s="47"/>
      <c r="D10" s="48"/>
      <c r="E10" s="49"/>
    </row>
    <row r="11" spans="1:5" x14ac:dyDescent="0.25">
      <c r="A11" s="50"/>
      <c r="B11" s="51"/>
      <c r="C11" s="51"/>
      <c r="D11" s="51"/>
      <c r="E11" s="52"/>
    </row>
    <row r="12" spans="1:5" ht="18.75" customHeight="1" thickBot="1" x14ac:dyDescent="0.3">
      <c r="A12" s="53" t="s">
        <v>14</v>
      </c>
      <c r="B12" s="54"/>
      <c r="C12" s="54"/>
      <c r="D12" s="54"/>
      <c r="E12" s="55"/>
    </row>
    <row r="13" spans="1:5" s="14" customFormat="1" ht="18" x14ac:dyDescent="0.25">
      <c r="A13" s="28" t="s">
        <v>4</v>
      </c>
      <c r="B13" s="32" t="s">
        <v>5</v>
      </c>
      <c r="C13" s="28" t="s">
        <v>6</v>
      </c>
      <c r="D13" s="26" t="s">
        <v>7</v>
      </c>
      <c r="E13" s="32" t="s">
        <v>8</v>
      </c>
    </row>
    <row r="14" spans="1:5" s="14" customFormat="1" ht="18.75" thickBot="1" x14ac:dyDescent="0.3">
      <c r="A14" s="34"/>
      <c r="B14" s="18"/>
      <c r="C14" s="23" t="e">
        <f>VLOOKUP(B14,'[1]LISTADO ATM'!$A$2:$B$822,2,0)</f>
        <v>#N/A</v>
      </c>
      <c r="D14" s="22" t="s">
        <v>24</v>
      </c>
      <c r="E14" s="19"/>
    </row>
    <row r="15" spans="1:5" ht="18.75" customHeight="1" thickBot="1" x14ac:dyDescent="0.3">
      <c r="A15" s="31" t="s">
        <v>10</v>
      </c>
      <c r="B15" s="86">
        <f>COUNT(B14:B14)</f>
        <v>0</v>
      </c>
      <c r="C15" s="40"/>
      <c r="D15" s="40"/>
      <c r="E15" s="40"/>
    </row>
    <row r="16" spans="1:5" s="14" customFormat="1" ht="15.75" thickBot="1" x14ac:dyDescent="0.3">
      <c r="A16" s="41"/>
      <c r="B16" s="42"/>
      <c r="C16" s="42"/>
      <c r="D16" s="42"/>
      <c r="E16" s="43"/>
    </row>
    <row r="17" spans="1:5" s="14" customFormat="1" ht="18.75" thickBot="1" x14ac:dyDescent="0.3">
      <c r="A17" s="37" t="s">
        <v>12</v>
      </c>
      <c r="B17" s="38"/>
      <c r="C17" s="38"/>
      <c r="D17" s="38"/>
      <c r="E17" s="39"/>
    </row>
    <row r="18" spans="1:5" s="14" customFormat="1" ht="18" x14ac:dyDescent="0.25">
      <c r="A18" s="28" t="s">
        <v>4</v>
      </c>
      <c r="B18" s="32" t="s">
        <v>5</v>
      </c>
      <c r="C18" s="28" t="s">
        <v>6</v>
      </c>
      <c r="D18" s="26" t="s">
        <v>7</v>
      </c>
      <c r="E18" s="32" t="s">
        <v>8</v>
      </c>
    </row>
    <row r="19" spans="1:5" s="14" customFormat="1" ht="18" x14ac:dyDescent="0.25">
      <c r="A19" s="16" t="str">
        <f>VLOOKUP(B19,'[1]LISTADO ATM'!$A$2:$C$922,3,0)</f>
        <v>DISTRITO NACIONAL</v>
      </c>
      <c r="B19" s="18">
        <v>813</v>
      </c>
      <c r="C19" s="16" t="str">
        <f>VLOOKUP(B19,'[1]LISTADO ATM'!$A$2:$B$922,2,0)</f>
        <v>ATM Oficina Occidental Mall</v>
      </c>
      <c r="D19" s="30" t="s">
        <v>9</v>
      </c>
      <c r="E19" s="19">
        <v>3336054216</v>
      </c>
    </row>
    <row r="20" spans="1:5" s="14" customFormat="1" ht="18" x14ac:dyDescent="0.25">
      <c r="A20" s="16" t="str">
        <f>VLOOKUP(B20,'[1]LISTADO ATM'!$A$2:$C$922,3,0)</f>
        <v>SUR</v>
      </c>
      <c r="B20" s="18">
        <v>582</v>
      </c>
      <c r="C20" s="16" t="str">
        <f>VLOOKUP(B20,'[1]LISTADO ATM'!$A$2:$B$922,2,0)</f>
        <v>ATM Estación Sabana Yegua</v>
      </c>
      <c r="D20" s="30" t="s">
        <v>9</v>
      </c>
      <c r="E20" s="19">
        <v>3336056357</v>
      </c>
    </row>
    <row r="21" spans="1:5" s="14" customFormat="1" ht="18" x14ac:dyDescent="0.25">
      <c r="A21" s="16" t="str">
        <f>VLOOKUP(B21,'[1]LISTADO ATM'!$A$2:$C$922,3,0)</f>
        <v>ESTE</v>
      </c>
      <c r="B21" s="18">
        <v>608</v>
      </c>
      <c r="C21" s="16" t="str">
        <f>VLOOKUP(B21,'[1]LISTADO ATM'!$A$2:$B$922,2,0)</f>
        <v xml:space="preserve">ATM Oficina Jumbo (San Pedro) </v>
      </c>
      <c r="D21" s="30" t="s">
        <v>9</v>
      </c>
      <c r="E21" s="19">
        <v>3336054874</v>
      </c>
    </row>
    <row r="22" spans="1:5" s="14" customFormat="1" ht="18" x14ac:dyDescent="0.25">
      <c r="A22" s="16" t="str">
        <f>VLOOKUP(B22,'[1]LISTADO ATM'!$A$2:$C$922,3,0)</f>
        <v>ESTE</v>
      </c>
      <c r="B22" s="18">
        <v>114</v>
      </c>
      <c r="C22" s="16" t="str">
        <f>VLOOKUP(B22,'[1]LISTADO ATM'!$A$2:$B$922,2,0)</f>
        <v xml:space="preserve">ATM Oficina Hato Mayor </v>
      </c>
      <c r="D22" s="30" t="s">
        <v>9</v>
      </c>
      <c r="E22" s="19">
        <v>3336056745</v>
      </c>
    </row>
    <row r="23" spans="1:5" s="14" customFormat="1" ht="18" x14ac:dyDescent="0.25">
      <c r="A23" s="16" t="str">
        <f>VLOOKUP(B23,'[1]LISTADO ATM'!$A$2:$C$922,3,0)</f>
        <v>SUR</v>
      </c>
      <c r="B23" s="18">
        <v>249</v>
      </c>
      <c r="C23" s="16" t="str">
        <f>VLOOKUP(B23,'[1]LISTADO ATM'!$A$2:$B$922,2,0)</f>
        <v xml:space="preserve">ATM Banco Agrícola Neiba </v>
      </c>
      <c r="D23" s="30" t="s">
        <v>9</v>
      </c>
      <c r="E23" s="19">
        <v>3336056754</v>
      </c>
    </row>
    <row r="24" spans="1:5" s="14" customFormat="1" ht="18" x14ac:dyDescent="0.25">
      <c r="A24" s="16" t="str">
        <f>VLOOKUP(B24,'[1]LISTADO ATM'!$A$2:$C$922,3,0)</f>
        <v>DISTRITO NACIONAL</v>
      </c>
      <c r="B24" s="18">
        <v>24</v>
      </c>
      <c r="C24" s="16" t="str">
        <f>VLOOKUP(B24,'[1]LISTADO ATM'!$A$2:$B$922,2,0)</f>
        <v xml:space="preserve">ATM Oficina Eusebio Manzueta </v>
      </c>
      <c r="D24" s="30" t="s">
        <v>9</v>
      </c>
      <c r="E24" s="19">
        <v>3336056779</v>
      </c>
    </row>
    <row r="25" spans="1:5" s="14" customFormat="1" ht="18" x14ac:dyDescent="0.25">
      <c r="A25" s="16" t="str">
        <f>VLOOKUP(B25,'[1]LISTADO ATM'!$A$2:$C$922,3,0)</f>
        <v>ESTE</v>
      </c>
      <c r="B25" s="18">
        <v>211</v>
      </c>
      <c r="C25" s="16" t="str">
        <f>VLOOKUP(B25,'[1]LISTADO ATM'!$A$2:$B$922,2,0)</f>
        <v xml:space="preserve">ATM Oficina La Romana I </v>
      </c>
      <c r="D25" s="30" t="s">
        <v>9</v>
      </c>
      <c r="E25" s="19">
        <v>3336056799</v>
      </c>
    </row>
    <row r="26" spans="1:5" s="14" customFormat="1" ht="18" x14ac:dyDescent="0.25">
      <c r="A26" s="16" t="str">
        <f>VLOOKUP(B26,'[1]LISTADO ATM'!$A$2:$C$922,3,0)</f>
        <v>DISTRITO NACIONAL</v>
      </c>
      <c r="B26" s="18">
        <v>554</v>
      </c>
      <c r="C26" s="16" t="str">
        <f>VLOOKUP(B26,'[1]LISTADO ATM'!$A$2:$B$922,2,0)</f>
        <v xml:space="preserve">ATM Oficina Isabel La Católica I </v>
      </c>
      <c r="D26" s="30" t="s">
        <v>9</v>
      </c>
      <c r="E26" s="19">
        <v>3336056824</v>
      </c>
    </row>
    <row r="27" spans="1:5" s="14" customFormat="1" ht="18" x14ac:dyDescent="0.25">
      <c r="A27" s="16" t="str">
        <f>VLOOKUP(B27,'[1]LISTADO ATM'!$A$2:$C$922,3,0)</f>
        <v>DISTRITO NACIONAL</v>
      </c>
      <c r="B27" s="18">
        <v>441</v>
      </c>
      <c r="C27" s="16" t="str">
        <f>VLOOKUP(B27,'[1]LISTADO ATM'!$A$2:$B$922,2,0)</f>
        <v>ATM Estacion de Servicio Romulo Betancour</v>
      </c>
      <c r="D27" s="30" t="s">
        <v>9</v>
      </c>
      <c r="E27" s="19">
        <v>3336056951</v>
      </c>
    </row>
    <row r="28" spans="1:5" s="14" customFormat="1" ht="18" x14ac:dyDescent="0.25">
      <c r="A28" s="16" t="str">
        <f>VLOOKUP(B28,'[1]LISTADO ATM'!$A$2:$C$922,3,0)</f>
        <v>DISTRITO NACIONAL</v>
      </c>
      <c r="B28" s="18">
        <v>755</v>
      </c>
      <c r="C28" s="16" t="str">
        <f>VLOOKUP(B28,'[1]LISTADO ATM'!$A$2:$B$922,2,0)</f>
        <v xml:space="preserve">ATM Oficina Galería del Este (Plaza) </v>
      </c>
      <c r="D28" s="30" t="s">
        <v>9</v>
      </c>
      <c r="E28" s="19">
        <v>3336056946</v>
      </c>
    </row>
    <row r="29" spans="1:5" s="14" customFormat="1" ht="18" x14ac:dyDescent="0.25">
      <c r="A29" s="16" t="str">
        <f>VLOOKUP(B29,'[1]LISTADO ATM'!$A$2:$C$922,3,0)</f>
        <v>DISTRITO NACIONAL</v>
      </c>
      <c r="B29" s="18">
        <v>884</v>
      </c>
      <c r="C29" s="16" t="str">
        <f>VLOOKUP(B29,'[1]LISTADO ATM'!$A$2:$B$922,2,0)</f>
        <v xml:space="preserve">ATM UNP Olé Sabana Perdida </v>
      </c>
      <c r="D29" s="30" t="s">
        <v>9</v>
      </c>
      <c r="E29" s="19">
        <v>3336056959</v>
      </c>
    </row>
    <row r="30" spans="1:5" s="14" customFormat="1" ht="18" x14ac:dyDescent="0.25">
      <c r="A30" s="16" t="str">
        <f>VLOOKUP(B30,'[1]LISTADO ATM'!$A$2:$C$922,3,0)</f>
        <v>DISTRITO NACIONAL</v>
      </c>
      <c r="B30" s="18">
        <v>955</v>
      </c>
      <c r="C30" s="16" t="str">
        <f>VLOOKUP(B30,'[1]LISTADO ATM'!$A$2:$B$922,2,0)</f>
        <v xml:space="preserve">ATM Oficina Americana Independencia II </v>
      </c>
      <c r="D30" s="30" t="s">
        <v>9</v>
      </c>
      <c r="E30" s="19">
        <v>3336056960</v>
      </c>
    </row>
    <row r="31" spans="1:5" s="14" customFormat="1" ht="18.75" thickBot="1" x14ac:dyDescent="0.3">
      <c r="A31" s="16" t="str">
        <f>VLOOKUP(B31,'[1]LISTADO ATM'!$A$2:$C$922,3,0)</f>
        <v>NORTE</v>
      </c>
      <c r="B31" s="18">
        <v>664</v>
      </c>
      <c r="C31" s="16" t="str">
        <f>VLOOKUP(B31,'[1]LISTADO ATM'!$A$2:$B$922,2,0)</f>
        <v>ATM S/M Asfer (Constanza)</v>
      </c>
      <c r="D31" s="30" t="s">
        <v>9</v>
      </c>
      <c r="E31" s="19">
        <v>3336056961</v>
      </c>
    </row>
    <row r="32" spans="1:5" s="14" customFormat="1" ht="18.75" thickBot="1" x14ac:dyDescent="0.3">
      <c r="A32" s="29"/>
      <c r="B32" s="86">
        <f>COUNT(B19:B31)</f>
        <v>13</v>
      </c>
      <c r="C32" s="40"/>
      <c r="D32" s="40"/>
      <c r="E32" s="40"/>
    </row>
    <row r="33" spans="1:5" s="14" customFormat="1" ht="15.75" thickBot="1" x14ac:dyDescent="0.3">
      <c r="A33" s="41"/>
      <c r="B33" s="42"/>
      <c r="C33" s="42"/>
      <c r="D33" s="42"/>
      <c r="E33" s="43"/>
    </row>
    <row r="34" spans="1:5" s="14" customFormat="1" ht="18.75" thickBot="1" x14ac:dyDescent="0.3">
      <c r="A34" s="44" t="s">
        <v>20</v>
      </c>
      <c r="B34" s="45"/>
      <c r="C34" s="45"/>
      <c r="D34" s="45"/>
      <c r="E34" s="46"/>
    </row>
    <row r="35" spans="1:5" s="14" customFormat="1" ht="18" x14ac:dyDescent="0.25">
      <c r="A35" s="28" t="s">
        <v>4</v>
      </c>
      <c r="B35" s="32" t="s">
        <v>5</v>
      </c>
      <c r="C35" s="28" t="s">
        <v>6</v>
      </c>
      <c r="D35" s="26" t="s">
        <v>7</v>
      </c>
      <c r="E35" s="32" t="s">
        <v>8</v>
      </c>
    </row>
    <row r="36" spans="1:5" s="14" customFormat="1" ht="18" x14ac:dyDescent="0.25">
      <c r="A36" s="16" t="str">
        <f>VLOOKUP(B36,'[1]LISTADO ATM'!$A$2:$C$922,3,0)</f>
        <v>DISTRITO NACIONAL</v>
      </c>
      <c r="B36" s="18">
        <v>567</v>
      </c>
      <c r="C36" s="16" t="str">
        <f>VLOOKUP(B36,'[1]LISTADO ATM'!$A$2:$B$922,2,0)</f>
        <v xml:space="preserve">ATM Oficina Máximo Gómez </v>
      </c>
      <c r="D36" s="20" t="s">
        <v>20</v>
      </c>
      <c r="E36" s="19">
        <v>3336055261</v>
      </c>
    </row>
    <row r="37" spans="1:5" s="14" customFormat="1" ht="18" x14ac:dyDescent="0.25">
      <c r="A37" s="23" t="str">
        <f>VLOOKUP(B37,'[1]LISTADO ATM'!$A$2:$C$922,3,0)</f>
        <v>ESTE</v>
      </c>
      <c r="B37" s="18">
        <v>399</v>
      </c>
      <c r="C37" s="23" t="str">
        <f>VLOOKUP(B37,'[1]LISTADO ATM'!$A$2:$B$922,2,0)</f>
        <v xml:space="preserve">ATM Oficina La Romana II </v>
      </c>
      <c r="D37" s="20" t="s">
        <v>20</v>
      </c>
      <c r="E37" s="19">
        <v>3336056135</v>
      </c>
    </row>
    <row r="38" spans="1:5" s="14" customFormat="1" ht="18" x14ac:dyDescent="0.25">
      <c r="A38" s="23" t="str">
        <f>VLOOKUP(B38,'[1]LISTADO ATM'!$A$2:$C$922,3,0)</f>
        <v>NORTE</v>
      </c>
      <c r="B38" s="18">
        <v>40</v>
      </c>
      <c r="C38" s="23" t="str">
        <f>VLOOKUP(B38,'[1]LISTADO ATM'!$A$2:$B$922,2,0)</f>
        <v xml:space="preserve">ATM Oficina El Puñal </v>
      </c>
      <c r="D38" s="20" t="s">
        <v>20</v>
      </c>
      <c r="E38" s="19">
        <v>3336056414</v>
      </c>
    </row>
    <row r="39" spans="1:5" s="14" customFormat="1" ht="18" x14ac:dyDescent="0.25">
      <c r="A39" s="23" t="str">
        <f>VLOOKUP(B39,'[1]LISTADO ATM'!$A$2:$C$922,3,0)</f>
        <v>DISTRITO NACIONAL</v>
      </c>
      <c r="B39" s="18">
        <v>327</v>
      </c>
      <c r="C39" s="23" t="str">
        <f>VLOOKUP(B39,'[1]LISTADO ATM'!$A$2:$B$922,2,0)</f>
        <v xml:space="preserve">ATM UNP CCN (Nacional 27 de Febrero) </v>
      </c>
      <c r="D39" s="20" t="s">
        <v>20</v>
      </c>
      <c r="E39" s="19">
        <v>3336056535</v>
      </c>
    </row>
    <row r="40" spans="1:5" s="14" customFormat="1" ht="18" x14ac:dyDescent="0.25">
      <c r="A40" s="23" t="str">
        <f>VLOOKUP(B40,'[1]LISTADO ATM'!$A$2:$C$922,3,0)</f>
        <v>SUR</v>
      </c>
      <c r="B40" s="18">
        <v>870</v>
      </c>
      <c r="C40" s="23" t="str">
        <f>VLOOKUP(B40,'[1]LISTADO ATM'!$A$2:$B$922,2,0)</f>
        <v xml:space="preserve">ATM Willbes Dominicana (Barahona) </v>
      </c>
      <c r="D40" s="20" t="s">
        <v>20</v>
      </c>
      <c r="E40" s="19">
        <v>3336056538</v>
      </c>
    </row>
    <row r="41" spans="1:5" s="14" customFormat="1" ht="18" x14ac:dyDescent="0.25">
      <c r="A41" s="23" t="str">
        <f>VLOOKUP(B41,'[1]LISTADO ATM'!$A$2:$C$922,3,0)</f>
        <v>NORTE</v>
      </c>
      <c r="B41" s="18">
        <v>138</v>
      </c>
      <c r="C41" s="23" t="str">
        <f>VLOOKUP(B41,'[1]LISTADO ATM'!$A$2:$B$922,2,0)</f>
        <v xml:space="preserve">ATM UNP Fantino </v>
      </c>
      <c r="D41" s="20" t="s">
        <v>20</v>
      </c>
      <c r="E41" s="17">
        <v>3336056941</v>
      </c>
    </row>
    <row r="42" spans="1:5" s="14" customFormat="1" ht="18" x14ac:dyDescent="0.25">
      <c r="A42" s="23" t="str">
        <f>VLOOKUP(B42,'[1]LISTADO ATM'!$A$2:$C$922,3,0)</f>
        <v>ESTE</v>
      </c>
      <c r="B42" s="18">
        <v>912</v>
      </c>
      <c r="C42" s="23" t="str">
        <f>VLOOKUP(B42,'[1]LISTADO ATM'!$A$2:$B$922,2,0)</f>
        <v xml:space="preserve">ATM Oficina San Pedro II </v>
      </c>
      <c r="D42" s="20" t="s">
        <v>20</v>
      </c>
      <c r="E42" s="17">
        <v>3336056942</v>
      </c>
    </row>
    <row r="43" spans="1:5" s="14" customFormat="1" ht="18.75" thickBot="1" x14ac:dyDescent="0.3">
      <c r="A43" s="23" t="str">
        <f>VLOOKUP(B43,'[1]LISTADO ATM'!$A$2:$C$922,3,0)</f>
        <v>DISTRITO NACIONAL</v>
      </c>
      <c r="B43" s="18">
        <v>516</v>
      </c>
      <c r="C43" s="23" t="str">
        <f>VLOOKUP(B43,'[1]LISTADO ATM'!$A$2:$B$922,2,0)</f>
        <v xml:space="preserve">ATM Oficina Gascue </v>
      </c>
      <c r="D43" s="20" t="s">
        <v>20</v>
      </c>
      <c r="E43" s="17">
        <v>3336056962</v>
      </c>
    </row>
    <row r="44" spans="1:5" ht="18.75" customHeight="1" thickBot="1" x14ac:dyDescent="0.3">
      <c r="A44" s="12" t="s">
        <v>10</v>
      </c>
      <c r="B44" s="86">
        <f>COUNT(B36:B43)</f>
        <v>8</v>
      </c>
      <c r="C44" s="70"/>
      <c r="D44" s="70"/>
      <c r="E44" s="70"/>
    </row>
    <row r="45" spans="1:5" ht="15.75" thickBot="1" x14ac:dyDescent="0.3">
      <c r="A45" s="41"/>
      <c r="B45" s="42"/>
      <c r="C45" s="42"/>
      <c r="D45" s="42"/>
      <c r="E45" s="43"/>
    </row>
    <row r="46" spans="1:5" ht="18.75" thickBot="1" x14ac:dyDescent="0.3">
      <c r="A46" s="71" t="s">
        <v>16</v>
      </c>
      <c r="B46" s="72"/>
      <c r="C46" s="72"/>
      <c r="D46" s="72"/>
      <c r="E46" s="73"/>
    </row>
    <row r="47" spans="1:5" ht="18.75" customHeight="1" x14ac:dyDescent="0.25">
      <c r="A47" s="28" t="s">
        <v>4</v>
      </c>
      <c r="B47" s="32" t="s">
        <v>5</v>
      </c>
      <c r="C47" s="28" t="s">
        <v>6</v>
      </c>
      <c r="D47" s="26" t="s">
        <v>7</v>
      </c>
      <c r="E47" s="32" t="s">
        <v>8</v>
      </c>
    </row>
    <row r="48" spans="1:5" s="14" customFormat="1" ht="18" x14ac:dyDescent="0.25">
      <c r="A48" s="23" t="str">
        <f>VLOOKUP(B48,'[1]LISTADO ATM'!$A$2:$C$922,3,0)</f>
        <v>DISTRITO NACIONAL</v>
      </c>
      <c r="B48" s="18">
        <v>836</v>
      </c>
      <c r="C48" s="23" t="str">
        <f>VLOOKUP(B48,'[1]LISTADO ATM'!$A$2:$B$822,2,0)</f>
        <v xml:space="preserve">ATM UNP Plaza Luperón </v>
      </c>
      <c r="D48" s="20" t="s">
        <v>26</v>
      </c>
      <c r="E48" s="19">
        <v>3336054148</v>
      </c>
    </row>
    <row r="49" spans="1:5" s="14" customFormat="1" ht="18" x14ac:dyDescent="0.25">
      <c r="A49" s="23" t="str">
        <f>VLOOKUP(B49,'[1]LISTADO ATM'!$A$2:$C$922,3,0)</f>
        <v>SUR</v>
      </c>
      <c r="B49" s="18">
        <v>880</v>
      </c>
      <c r="C49" s="23" t="str">
        <f>VLOOKUP(B49,'[1]LISTADO ATM'!$A$2:$B$822,2,0)</f>
        <v xml:space="preserve">ATM Autoservicio Barahona II </v>
      </c>
      <c r="D49" s="20" t="s">
        <v>22</v>
      </c>
      <c r="E49" s="19">
        <v>3336055522</v>
      </c>
    </row>
    <row r="50" spans="1:5" s="14" customFormat="1" ht="18.75" thickBot="1" x14ac:dyDescent="0.3">
      <c r="A50" s="23" t="str">
        <f>VLOOKUP(B50,'[1]LISTADO ATM'!$A$2:$C$922,3,0)</f>
        <v>DISTRITO NACIONAL</v>
      </c>
      <c r="B50" s="18">
        <v>835</v>
      </c>
      <c r="C50" s="23" t="str">
        <f>VLOOKUP(B50,'[1]LISTADO ATM'!$A$2:$B$822,2,0)</f>
        <v xml:space="preserve">ATM UNP Megacentro </v>
      </c>
      <c r="D50" s="20" t="s">
        <v>26</v>
      </c>
      <c r="E50" s="19">
        <v>3336055777</v>
      </c>
    </row>
    <row r="51" spans="1:5" ht="18.75" thickBot="1" x14ac:dyDescent="0.3">
      <c r="A51" s="12" t="s">
        <v>10</v>
      </c>
      <c r="B51" s="86">
        <f>COUNT(B48:B50)</f>
        <v>3</v>
      </c>
      <c r="C51" s="74"/>
      <c r="D51" s="75"/>
      <c r="E51" s="76"/>
    </row>
    <row r="52" spans="1:5" ht="15.75" thickBot="1" x14ac:dyDescent="0.3">
      <c r="A52" s="79"/>
      <c r="B52" s="80"/>
      <c r="C52" s="63"/>
      <c r="D52" s="63"/>
      <c r="E52" s="81"/>
    </row>
    <row r="53" spans="1:5" ht="18.75" thickBot="1" x14ac:dyDescent="0.3">
      <c r="A53" s="84" t="s">
        <v>11</v>
      </c>
      <c r="B53" s="85"/>
      <c r="C53" s="82"/>
      <c r="D53" s="82"/>
      <c r="E53" s="83"/>
    </row>
    <row r="54" spans="1:5" ht="18.75" thickBot="1" x14ac:dyDescent="0.3">
      <c r="A54" s="24">
        <f>+B32+B44+B51</f>
        <v>24</v>
      </c>
      <c r="B54" s="25"/>
      <c r="C54" s="82"/>
      <c r="D54" s="82"/>
      <c r="E54" s="83"/>
    </row>
    <row r="55" spans="1:5" ht="15.75" thickBot="1" x14ac:dyDescent="0.3">
      <c r="A55" s="79"/>
      <c r="B55" s="80"/>
      <c r="C55" s="42"/>
      <c r="D55" s="42"/>
      <c r="E55" s="43"/>
    </row>
    <row r="56" spans="1:5" ht="18.75" thickBot="1" x14ac:dyDescent="0.3">
      <c r="A56" s="37" t="s">
        <v>13</v>
      </c>
      <c r="B56" s="38"/>
      <c r="C56" s="38"/>
      <c r="D56" s="38"/>
      <c r="E56" s="39"/>
    </row>
    <row r="57" spans="1:5" ht="18" x14ac:dyDescent="0.25">
      <c r="A57" s="28" t="s">
        <v>4</v>
      </c>
      <c r="B57" s="32" t="s">
        <v>5</v>
      </c>
      <c r="C57" s="28" t="s">
        <v>6</v>
      </c>
      <c r="D57" s="77" t="s">
        <v>7</v>
      </c>
      <c r="E57" s="78"/>
    </row>
    <row r="58" spans="1:5" ht="18" x14ac:dyDescent="0.25">
      <c r="A58" s="23" t="str">
        <f>VLOOKUP(B58,'[1]LISTADO ATM'!$A$2:$C$922,3,0)</f>
        <v>DISTRITO NACIONAL</v>
      </c>
      <c r="B58" s="18">
        <v>725</v>
      </c>
      <c r="C58" s="23" t="str">
        <f>VLOOKUP(B58,'[1]LISTADO ATM'!$A$2:$B$822,2,0)</f>
        <v xml:space="preserve">ATM El Huacal II  </v>
      </c>
      <c r="D58" s="35" t="s">
        <v>21</v>
      </c>
      <c r="E58" s="36"/>
    </row>
    <row r="59" spans="1:5" s="14" customFormat="1" ht="18" x14ac:dyDescent="0.25">
      <c r="A59" s="23" t="str">
        <f>VLOOKUP(B59,'[1]LISTADO ATM'!$A$2:$C$922,3,0)</f>
        <v>NORTE</v>
      </c>
      <c r="B59" s="18">
        <v>151</v>
      </c>
      <c r="C59" s="23" t="str">
        <f>VLOOKUP(B59,'[1]LISTADO ATM'!$A$2:$B$822,2,0)</f>
        <v xml:space="preserve">ATM Oficina Nagua </v>
      </c>
      <c r="D59" s="35" t="s">
        <v>23</v>
      </c>
      <c r="E59" s="36"/>
    </row>
    <row r="60" spans="1:5" s="14" customFormat="1" ht="18" x14ac:dyDescent="0.25">
      <c r="A60" s="23" t="str">
        <f>VLOOKUP(B60,'[1]LISTADO ATM'!$A$2:$C$922,3,0)</f>
        <v>DISTRITO NACIONAL</v>
      </c>
      <c r="B60" s="18">
        <v>259</v>
      </c>
      <c r="C60" s="23" t="str">
        <f>VLOOKUP(B60,'[1]LISTADO ATM'!$A$2:$B$822,2,0)</f>
        <v>ATM Senado de la Republica</v>
      </c>
      <c r="D60" s="35" t="s">
        <v>21</v>
      </c>
      <c r="E60" s="36"/>
    </row>
    <row r="61" spans="1:5" s="14" customFormat="1" ht="18" x14ac:dyDescent="0.25">
      <c r="A61" s="23" t="str">
        <f>VLOOKUP(B61,'[1]LISTADO ATM'!$A$2:$C$922,3,0)</f>
        <v>DISTRITO NACIONAL</v>
      </c>
      <c r="B61" s="18">
        <v>437</v>
      </c>
      <c r="C61" s="23" t="str">
        <f>VLOOKUP(B61,'[1]LISTADO ATM'!$A$2:$B$822,2,0)</f>
        <v xml:space="preserve">ATM Autobanco Torre III </v>
      </c>
      <c r="D61" s="35" t="s">
        <v>21</v>
      </c>
      <c r="E61" s="36"/>
    </row>
    <row r="62" spans="1:5" s="14" customFormat="1" ht="18" x14ac:dyDescent="0.25">
      <c r="A62" s="23" t="str">
        <f>VLOOKUP(B62,'[1]LISTADO ATM'!$A$2:$C$922,3,0)</f>
        <v>SUR</v>
      </c>
      <c r="B62" s="18">
        <v>699</v>
      </c>
      <c r="C62" s="23" t="str">
        <f>VLOOKUP(B62,'[1]LISTADO ATM'!$A$2:$B$822,2,0)</f>
        <v>ATM S/M Bravo Bani</v>
      </c>
      <c r="D62" s="35" t="s">
        <v>23</v>
      </c>
      <c r="E62" s="36"/>
    </row>
    <row r="63" spans="1:5" s="14" customFormat="1" ht="18" x14ac:dyDescent="0.25">
      <c r="A63" s="23" t="str">
        <f>VLOOKUP(B63,'[1]LISTADO ATM'!$A$2:$C$922,3,0)</f>
        <v>DISTRITO NACIONAL</v>
      </c>
      <c r="B63" s="18">
        <v>724</v>
      </c>
      <c r="C63" s="23" t="str">
        <f>VLOOKUP(B63,'[1]LISTADO ATM'!$A$2:$B$822,2,0)</f>
        <v xml:space="preserve">ATM El Huacal I </v>
      </c>
      <c r="D63" s="35" t="s">
        <v>21</v>
      </c>
      <c r="E63" s="36"/>
    </row>
    <row r="64" spans="1:5" s="14" customFormat="1" ht="18" x14ac:dyDescent="0.25">
      <c r="A64" s="23" t="str">
        <f>VLOOKUP(B64,'[1]LISTADO ATM'!$A$2:$C$922,3,0)</f>
        <v>SUR</v>
      </c>
      <c r="B64" s="18">
        <v>829</v>
      </c>
      <c r="C64" s="23" t="str">
        <f>VLOOKUP(B64,'[1]LISTADO ATM'!$A$2:$B$822,2,0)</f>
        <v xml:space="preserve">ATM UNP Multicentro Sirena Baní </v>
      </c>
      <c r="D64" s="35" t="s">
        <v>23</v>
      </c>
      <c r="E64" s="36"/>
    </row>
    <row r="65" spans="1:5" s="14" customFormat="1" ht="18" x14ac:dyDescent="0.25">
      <c r="A65" s="23" t="str">
        <f>VLOOKUP(B65,'[1]LISTADO ATM'!$A$2:$C$922,3,0)</f>
        <v>DISTRITO NACIONAL</v>
      </c>
      <c r="B65" s="18">
        <v>834</v>
      </c>
      <c r="C65" s="23" t="str">
        <f>VLOOKUP(B65,'[1]LISTADO ATM'!$A$2:$B$822,2,0)</f>
        <v xml:space="preserve">ATM Centro Médico Moderno </v>
      </c>
      <c r="D65" s="35" t="s">
        <v>21</v>
      </c>
      <c r="E65" s="36"/>
    </row>
    <row r="66" spans="1:5" s="14" customFormat="1" ht="18.75" thickBot="1" x14ac:dyDescent="0.3">
      <c r="A66" s="23" t="str">
        <f>VLOOKUP(B66,'[1]LISTADO ATM'!$A$2:$C$922,3,0)</f>
        <v>SUR</v>
      </c>
      <c r="B66" s="18">
        <v>134</v>
      </c>
      <c r="C66" s="23" t="str">
        <f>VLOOKUP(B66,'[1]LISTADO ATM'!$A$2:$B$822,2,0)</f>
        <v xml:space="preserve">ATM Oficina San José de Ocoa </v>
      </c>
      <c r="D66" s="35" t="s">
        <v>21</v>
      </c>
      <c r="E66" s="36"/>
    </row>
    <row r="67" spans="1:5" ht="18.75" thickBot="1" x14ac:dyDescent="0.3">
      <c r="A67" s="31" t="s">
        <v>10</v>
      </c>
      <c r="B67" s="86">
        <f>COUNT(B58:B66)</f>
        <v>9</v>
      </c>
      <c r="C67" s="47"/>
      <c r="D67" s="48"/>
      <c r="E67" s="49"/>
    </row>
    <row r="68" spans="1:5" x14ac:dyDescent="0.25">
      <c r="A68" s="14"/>
      <c r="C68" s="14"/>
      <c r="D68" s="14"/>
      <c r="E68" s="14"/>
    </row>
    <row r="69" spans="1:5" x14ac:dyDescent="0.25">
      <c r="A69" s="14"/>
      <c r="C69" s="14"/>
      <c r="D69" s="14"/>
      <c r="E69" s="14"/>
    </row>
    <row r="70" spans="1:5" x14ac:dyDescent="0.25">
      <c r="A70" s="14"/>
      <c r="C70" s="14"/>
      <c r="D70" s="14"/>
      <c r="E70" s="14"/>
    </row>
    <row r="71" spans="1:5" x14ac:dyDescent="0.25">
      <c r="A71" s="14"/>
      <c r="C71" s="14"/>
      <c r="D71" s="14"/>
      <c r="E71" s="14"/>
    </row>
    <row r="72" spans="1:5" x14ac:dyDescent="0.25">
      <c r="A72" s="14"/>
      <c r="C72" s="14"/>
      <c r="D72" s="14"/>
      <c r="E72" s="14"/>
    </row>
    <row r="73" spans="1:5" x14ac:dyDescent="0.25">
      <c r="A73" s="14"/>
      <c r="C73" s="14"/>
      <c r="D73" s="14"/>
      <c r="E73" s="14"/>
    </row>
    <row r="74" spans="1:5" x14ac:dyDescent="0.25">
      <c r="A74" s="14"/>
      <c r="C74" s="14"/>
      <c r="D74" s="14"/>
      <c r="E74" s="14"/>
    </row>
    <row r="75" spans="1:5" x14ac:dyDescent="0.25">
      <c r="A75" s="14"/>
      <c r="C75" s="14"/>
      <c r="D75" s="14"/>
      <c r="E75" s="14"/>
    </row>
    <row r="76" spans="1:5" x14ac:dyDescent="0.25">
      <c r="A76" s="14"/>
      <c r="C76" s="14"/>
      <c r="D76" s="14"/>
      <c r="E76" s="14"/>
    </row>
    <row r="77" spans="1:5" x14ac:dyDescent="0.25">
      <c r="A77" s="14"/>
      <c r="C77" s="14"/>
      <c r="D77" s="14"/>
      <c r="E77" s="14"/>
    </row>
    <row r="78" spans="1:5" x14ac:dyDescent="0.25">
      <c r="A78" s="14"/>
      <c r="C78" s="14"/>
      <c r="D78" s="14"/>
      <c r="E78" s="14"/>
    </row>
    <row r="79" spans="1:5" x14ac:dyDescent="0.25">
      <c r="A79" s="14"/>
      <c r="C79" s="14"/>
      <c r="D79" s="14"/>
      <c r="E79" s="14"/>
    </row>
    <row r="80" spans="1:5" x14ac:dyDescent="0.25">
      <c r="A80" s="14"/>
      <c r="C80" s="14"/>
      <c r="D80" s="14"/>
      <c r="E80" s="14"/>
    </row>
    <row r="81" spans="1:5" x14ac:dyDescent="0.25">
      <c r="A81" s="14"/>
      <c r="C81" s="14"/>
      <c r="D81" s="14"/>
      <c r="E81" s="14"/>
    </row>
    <row r="82" spans="1:5" x14ac:dyDescent="0.25">
      <c r="A82" s="14"/>
      <c r="C82" s="14"/>
      <c r="D82" s="14"/>
      <c r="E82" s="14"/>
    </row>
    <row r="83" spans="1:5" x14ac:dyDescent="0.25">
      <c r="A83" s="14"/>
      <c r="C83" s="14"/>
      <c r="D83" s="14"/>
      <c r="E83" s="14"/>
    </row>
    <row r="84" spans="1:5" x14ac:dyDescent="0.25">
      <c r="A84" s="14"/>
      <c r="C84" s="14"/>
      <c r="D84" s="14"/>
      <c r="E84" s="14"/>
    </row>
    <row r="85" spans="1:5" x14ac:dyDescent="0.25">
      <c r="A85" s="14"/>
      <c r="C85" s="14"/>
      <c r="D85" s="14"/>
      <c r="E85" s="14"/>
    </row>
    <row r="86" spans="1:5" x14ac:dyDescent="0.25">
      <c r="A86" s="14"/>
      <c r="C86" s="14"/>
      <c r="D86" s="14"/>
      <c r="E86" s="14"/>
    </row>
    <row r="87" spans="1:5" x14ac:dyDescent="0.25">
      <c r="A87" s="14"/>
      <c r="C87" s="14"/>
      <c r="D87" s="14"/>
      <c r="E87" s="14"/>
    </row>
    <row r="88" spans="1:5" x14ac:dyDescent="0.25">
      <c r="A88" s="14"/>
      <c r="C88" s="14"/>
      <c r="D88" s="14"/>
      <c r="E88" s="14"/>
    </row>
    <row r="89" spans="1:5" x14ac:dyDescent="0.25">
      <c r="A89" s="14"/>
      <c r="C89" s="14"/>
      <c r="D89" s="14"/>
      <c r="E89" s="14"/>
    </row>
    <row r="90" spans="1:5" x14ac:dyDescent="0.25">
      <c r="A90" s="14"/>
      <c r="C90" s="14"/>
      <c r="D90" s="14"/>
      <c r="E90" s="14"/>
    </row>
    <row r="91" spans="1:5" x14ac:dyDescent="0.25">
      <c r="A91" s="14"/>
      <c r="C91" s="14"/>
      <c r="D91" s="14"/>
      <c r="E91" s="14"/>
    </row>
    <row r="92" spans="1:5" x14ac:dyDescent="0.25">
      <c r="A92" s="14"/>
      <c r="C92" s="14"/>
      <c r="D92" s="14"/>
      <c r="E92" s="14"/>
    </row>
    <row r="93" spans="1:5" x14ac:dyDescent="0.25">
      <c r="A93" s="14"/>
      <c r="C93" s="14"/>
      <c r="D93" s="14"/>
      <c r="E93" s="14"/>
    </row>
    <row r="94" spans="1:5" x14ac:dyDescent="0.25">
      <c r="A94" s="14"/>
      <c r="C94" s="14"/>
      <c r="D94" s="14"/>
      <c r="E94" s="14"/>
    </row>
    <row r="95" spans="1:5" x14ac:dyDescent="0.25">
      <c r="A95" s="14"/>
      <c r="C95" s="14"/>
      <c r="D95" s="14"/>
      <c r="E95" s="14"/>
    </row>
    <row r="96" spans="1:5" x14ac:dyDescent="0.25">
      <c r="A96" s="14"/>
      <c r="C96" s="14"/>
      <c r="D96" s="14"/>
      <c r="E96" s="14"/>
    </row>
    <row r="97" spans="1:5" x14ac:dyDescent="0.25">
      <c r="A97" s="14"/>
      <c r="C97" s="14"/>
      <c r="D97" s="14"/>
      <c r="E97" s="14"/>
    </row>
    <row r="98" spans="1:5" x14ac:dyDescent="0.25">
      <c r="A98" s="14"/>
      <c r="C98" s="14"/>
      <c r="D98" s="14"/>
      <c r="E98" s="14"/>
    </row>
    <row r="99" spans="1:5" x14ac:dyDescent="0.25">
      <c r="A99" s="14"/>
      <c r="C99" s="14"/>
      <c r="D99" s="14"/>
      <c r="E99" s="14"/>
    </row>
    <row r="100" spans="1:5" x14ac:dyDescent="0.25">
      <c r="A100" s="14"/>
      <c r="C100" s="14"/>
      <c r="D100" s="14"/>
      <c r="E100" s="14"/>
    </row>
    <row r="101" spans="1:5" x14ac:dyDescent="0.25">
      <c r="A101" s="14"/>
      <c r="C101" s="14"/>
      <c r="D101" s="14"/>
      <c r="E101" s="14"/>
    </row>
    <row r="102" spans="1:5" x14ac:dyDescent="0.25">
      <c r="A102" s="14"/>
      <c r="C102" s="14"/>
      <c r="D102" s="14"/>
      <c r="E102" s="14"/>
    </row>
    <row r="103" spans="1:5" x14ac:dyDescent="0.25">
      <c r="A103" s="14"/>
      <c r="C103" s="14"/>
      <c r="D103" s="14"/>
      <c r="E103" s="14"/>
    </row>
    <row r="104" spans="1:5" x14ac:dyDescent="0.25">
      <c r="A104" s="14"/>
      <c r="C104" s="14"/>
      <c r="D104" s="14"/>
      <c r="E104" s="14"/>
    </row>
    <row r="105" spans="1:5" x14ac:dyDescent="0.25">
      <c r="A105" s="14"/>
      <c r="C105" s="14"/>
      <c r="D105" s="14"/>
      <c r="E105" s="14"/>
    </row>
    <row r="106" spans="1:5" x14ac:dyDescent="0.25">
      <c r="A106" s="14"/>
      <c r="C106" s="14"/>
      <c r="D106" s="14"/>
      <c r="E106" s="14"/>
    </row>
    <row r="107" spans="1:5" x14ac:dyDescent="0.25">
      <c r="A107" s="14"/>
      <c r="C107" s="14"/>
      <c r="D107" s="14"/>
      <c r="E107" s="14"/>
    </row>
    <row r="108" spans="1:5" x14ac:dyDescent="0.25">
      <c r="A108" s="14"/>
      <c r="C108" s="14"/>
      <c r="D108" s="14"/>
      <c r="E108" s="14"/>
    </row>
    <row r="109" spans="1:5" x14ac:dyDescent="0.25">
      <c r="A109" s="14"/>
      <c r="C109" s="14"/>
      <c r="D109" s="14"/>
      <c r="E109" s="14"/>
    </row>
    <row r="110" spans="1:5" x14ac:dyDescent="0.25">
      <c r="A110" s="14"/>
      <c r="C110" s="14"/>
      <c r="D110" s="14"/>
      <c r="E110" s="14"/>
    </row>
    <row r="111" spans="1:5" x14ac:dyDescent="0.25">
      <c r="A111" s="14"/>
      <c r="C111" s="14"/>
      <c r="D111" s="14"/>
      <c r="E111" s="14"/>
    </row>
    <row r="112" spans="1:5" x14ac:dyDescent="0.25">
      <c r="A112" s="14"/>
      <c r="C112" s="14"/>
      <c r="D112" s="14"/>
      <c r="E112" s="14"/>
    </row>
    <row r="113" spans="1:5" x14ac:dyDescent="0.25">
      <c r="A113" s="14"/>
      <c r="C113" s="14"/>
      <c r="D113" s="14"/>
      <c r="E113" s="14"/>
    </row>
    <row r="114" spans="1:5" x14ac:dyDescent="0.25">
      <c r="A114" s="14"/>
      <c r="C114" s="14"/>
      <c r="D114" s="14"/>
      <c r="E114" s="14"/>
    </row>
    <row r="115" spans="1:5" x14ac:dyDescent="0.25">
      <c r="A115" s="14"/>
      <c r="C115" s="14"/>
      <c r="D115" s="14"/>
      <c r="E115" s="14"/>
    </row>
    <row r="116" spans="1:5" x14ac:dyDescent="0.25">
      <c r="A116" s="14"/>
      <c r="C116" s="14"/>
      <c r="D116" s="14"/>
      <c r="E116" s="14"/>
    </row>
    <row r="117" spans="1:5" x14ac:dyDescent="0.25">
      <c r="A117" s="14"/>
      <c r="C117" s="14"/>
      <c r="D117" s="14"/>
      <c r="E117" s="14"/>
    </row>
    <row r="118" spans="1:5" x14ac:dyDescent="0.25">
      <c r="A118" s="14"/>
      <c r="C118" s="14"/>
      <c r="D118" s="14"/>
      <c r="E118" s="14"/>
    </row>
    <row r="119" spans="1:5" x14ac:dyDescent="0.25">
      <c r="A119" s="14"/>
      <c r="C119" s="14"/>
      <c r="D119" s="14"/>
      <c r="E119" s="14"/>
    </row>
    <row r="120" spans="1:5" x14ac:dyDescent="0.25">
      <c r="A120" s="14"/>
      <c r="C120" s="14"/>
      <c r="D120" s="14"/>
      <c r="E120" s="14"/>
    </row>
    <row r="121" spans="1:5" x14ac:dyDescent="0.25">
      <c r="A121" s="14"/>
      <c r="C121" s="14"/>
      <c r="D121" s="14"/>
      <c r="E121" s="14"/>
    </row>
    <row r="122" spans="1:5" x14ac:dyDescent="0.25">
      <c r="A122" s="14"/>
      <c r="C122" s="14"/>
      <c r="D122" s="14"/>
      <c r="E122" s="14"/>
    </row>
    <row r="123" spans="1:5" x14ac:dyDescent="0.25">
      <c r="A123" s="14"/>
      <c r="C123" s="14"/>
      <c r="D123" s="14"/>
      <c r="E123" s="14"/>
    </row>
    <row r="124" spans="1:5" x14ac:dyDescent="0.25">
      <c r="A124" s="14"/>
      <c r="C124" s="14"/>
      <c r="D124" s="14"/>
      <c r="E124" s="14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  <row r="583" spans="1:5" x14ac:dyDescent="0.25">
      <c r="A583" s="14"/>
      <c r="C583" s="14"/>
      <c r="D583" s="14"/>
      <c r="E583" s="14"/>
    </row>
    <row r="584" spans="1:5" x14ac:dyDescent="0.25">
      <c r="A584" s="14"/>
      <c r="C584" s="14"/>
      <c r="D584" s="14"/>
      <c r="E584" s="14"/>
    </row>
    <row r="585" spans="1:5" x14ac:dyDescent="0.25">
      <c r="A585" s="14"/>
      <c r="C585" s="14"/>
      <c r="D585" s="14"/>
      <c r="E585" s="14"/>
    </row>
    <row r="586" spans="1:5" x14ac:dyDescent="0.25">
      <c r="A586" s="14"/>
      <c r="C586" s="14"/>
      <c r="D586" s="14"/>
      <c r="E586" s="14"/>
    </row>
    <row r="587" spans="1:5" x14ac:dyDescent="0.25">
      <c r="A587" s="14"/>
      <c r="C587" s="14"/>
      <c r="D587" s="14"/>
      <c r="E587" s="14"/>
    </row>
    <row r="588" spans="1:5" x14ac:dyDescent="0.25">
      <c r="A588" s="14"/>
      <c r="C588" s="14"/>
      <c r="D588" s="14"/>
      <c r="E588" s="14"/>
    </row>
    <row r="589" spans="1:5" x14ac:dyDescent="0.25">
      <c r="A589" s="14"/>
      <c r="C589" s="14"/>
      <c r="D589" s="14"/>
      <c r="E589" s="14"/>
    </row>
    <row r="590" spans="1:5" x14ac:dyDescent="0.25">
      <c r="A590" s="14"/>
      <c r="C590" s="14"/>
      <c r="D590" s="14"/>
      <c r="E590" s="14"/>
    </row>
    <row r="591" spans="1:5" x14ac:dyDescent="0.25">
      <c r="A591" s="14"/>
      <c r="C591" s="14"/>
      <c r="D591" s="14"/>
      <c r="E591" s="14"/>
    </row>
    <row r="592" spans="1:5" x14ac:dyDescent="0.25">
      <c r="A592" s="14"/>
      <c r="C592" s="14"/>
      <c r="D592" s="14"/>
      <c r="E592" s="14"/>
    </row>
    <row r="593" spans="1:5" x14ac:dyDescent="0.25">
      <c r="A593" s="14"/>
      <c r="C593" s="14"/>
      <c r="D593" s="14"/>
      <c r="E593" s="14"/>
    </row>
    <row r="594" spans="1:5" x14ac:dyDescent="0.25">
      <c r="A594" s="14"/>
      <c r="C594" s="14"/>
      <c r="D594" s="14"/>
      <c r="E594" s="14"/>
    </row>
    <row r="595" spans="1:5" x14ac:dyDescent="0.25">
      <c r="A595" s="14"/>
      <c r="C595" s="14"/>
      <c r="D595" s="14"/>
      <c r="E595" s="14"/>
    </row>
    <row r="596" spans="1:5" x14ac:dyDescent="0.25">
      <c r="A596" s="14"/>
      <c r="C596" s="14"/>
      <c r="D596" s="14"/>
      <c r="E596" s="14"/>
    </row>
    <row r="597" spans="1:5" x14ac:dyDescent="0.25">
      <c r="A597" s="14"/>
      <c r="C597" s="14"/>
      <c r="D597" s="14"/>
      <c r="E597" s="14"/>
    </row>
    <row r="598" spans="1:5" x14ac:dyDescent="0.25">
      <c r="A598" s="14"/>
      <c r="C598" s="14"/>
      <c r="D598" s="14"/>
      <c r="E598" s="14"/>
    </row>
    <row r="599" spans="1:5" x14ac:dyDescent="0.25">
      <c r="A599" s="14"/>
      <c r="C599" s="14"/>
      <c r="D599" s="14"/>
      <c r="E599" s="14"/>
    </row>
    <row r="600" spans="1:5" x14ac:dyDescent="0.25">
      <c r="A600" s="14"/>
      <c r="C600" s="14"/>
      <c r="D600" s="14"/>
      <c r="E600" s="14"/>
    </row>
    <row r="601" spans="1:5" x14ac:dyDescent="0.25">
      <c r="A601" s="14"/>
      <c r="C601" s="14"/>
      <c r="D601" s="14"/>
      <c r="E601" s="14"/>
    </row>
    <row r="602" spans="1:5" x14ac:dyDescent="0.25">
      <c r="A602" s="14"/>
      <c r="C602" s="14"/>
      <c r="D602" s="14"/>
      <c r="E602" s="14"/>
    </row>
    <row r="603" spans="1:5" x14ac:dyDescent="0.25">
      <c r="A603" s="14"/>
      <c r="C603" s="14"/>
      <c r="D603" s="14"/>
      <c r="E603" s="14"/>
    </row>
    <row r="604" spans="1:5" x14ac:dyDescent="0.25">
      <c r="A604" s="14"/>
      <c r="C604" s="14"/>
      <c r="D604" s="14"/>
      <c r="E604" s="14"/>
    </row>
    <row r="605" spans="1:5" x14ac:dyDescent="0.25">
      <c r="A605" s="14"/>
      <c r="C605" s="14"/>
      <c r="D605" s="14"/>
      <c r="E605" s="14"/>
    </row>
  </sheetData>
  <dataConsolidate/>
  <mergeCells count="35">
    <mergeCell ref="A53:B53"/>
    <mergeCell ref="A55:B55"/>
    <mergeCell ref="A56:E56"/>
    <mergeCell ref="D66:E66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C67:E67"/>
    <mergeCell ref="D59:E59"/>
    <mergeCell ref="D60:E60"/>
    <mergeCell ref="D61:E61"/>
    <mergeCell ref="D62:E62"/>
    <mergeCell ref="D63:E63"/>
    <mergeCell ref="D64:E64"/>
    <mergeCell ref="D65:E65"/>
    <mergeCell ref="A17:E17"/>
    <mergeCell ref="C32:E32"/>
    <mergeCell ref="A33:E33"/>
    <mergeCell ref="A34:E34"/>
    <mergeCell ref="C44:E44"/>
    <mergeCell ref="A45:E45"/>
    <mergeCell ref="A46:E46"/>
    <mergeCell ref="C51:E51"/>
    <mergeCell ref="D57:E57"/>
    <mergeCell ref="D58:E58"/>
    <mergeCell ref="A52:B52"/>
    <mergeCell ref="C52:E55"/>
  </mergeCells>
  <phoneticPr fontId="10" type="noConversion"/>
  <conditionalFormatting sqref="E59">
    <cfRule type="duplicateValues" dxfId="141" priority="15"/>
  </conditionalFormatting>
  <conditionalFormatting sqref="E60">
    <cfRule type="duplicateValues" dxfId="140" priority="14"/>
  </conditionalFormatting>
  <conditionalFormatting sqref="E61">
    <cfRule type="duplicateValues" dxfId="139" priority="13"/>
  </conditionalFormatting>
  <conditionalFormatting sqref="E62">
    <cfRule type="duplicateValues" dxfId="138" priority="10"/>
  </conditionalFormatting>
  <conditionalFormatting sqref="E64">
    <cfRule type="duplicateValues" dxfId="137" priority="7"/>
  </conditionalFormatting>
  <conditionalFormatting sqref="E65">
    <cfRule type="duplicateValues" dxfId="136" priority="6"/>
  </conditionalFormatting>
  <conditionalFormatting sqref="E63">
    <cfRule type="duplicateValues" dxfId="135" priority="26988"/>
  </conditionalFormatting>
  <conditionalFormatting sqref="B58:B66 B48:B50 B9 B14 B36:B43 B52:B56 B45:B46 B33:B34 B16:B17 B11:B12 B1:B7 B68:B1048576 B19:B31">
    <cfRule type="duplicateValues" dxfId="2" priority="26989"/>
  </conditionalFormatting>
  <conditionalFormatting sqref="E67:E1048576 E1:E7 E9:E12 E14:E17 E19:E34 E36:E46 E48:E58">
    <cfRule type="duplicateValues" dxfId="1" priority="27004"/>
  </conditionalFormatting>
  <conditionalFormatting sqref="E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>
        <v>567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567 399 40 327 870                                                               </v>
      </c>
    </row>
    <row r="3" spans="2:5" ht="18.75" thickBot="1" x14ac:dyDescent="0.3">
      <c r="B3" s="18">
        <v>399</v>
      </c>
      <c r="C3" s="5" t="s">
        <v>15</v>
      </c>
    </row>
    <row r="4" spans="2:5" ht="18.75" thickBot="1" x14ac:dyDescent="0.3">
      <c r="B4" s="18">
        <v>40</v>
      </c>
      <c r="C4" s="5" t="s">
        <v>15</v>
      </c>
    </row>
    <row r="5" spans="2:5" ht="18.75" thickBot="1" x14ac:dyDescent="0.3">
      <c r="B5" s="18">
        <v>327</v>
      </c>
      <c r="C5" s="5" t="s">
        <v>15</v>
      </c>
    </row>
    <row r="6" spans="2:5" ht="18.75" thickBot="1" x14ac:dyDescent="0.3">
      <c r="B6" s="18">
        <v>870</v>
      </c>
      <c r="C6" s="5" t="s">
        <v>15</v>
      </c>
    </row>
    <row r="7" spans="2:5" ht="18.75" thickBot="1" x14ac:dyDescent="0.3">
      <c r="B7" s="18"/>
      <c r="C7" s="5" t="s">
        <v>15</v>
      </c>
    </row>
    <row r="8" spans="2:5" ht="18.75" thickBot="1" x14ac:dyDescent="0.3">
      <c r="B8" s="18"/>
      <c r="C8" s="5" t="s">
        <v>15</v>
      </c>
    </row>
    <row r="9" spans="2:5" ht="18.75" thickBot="1" x14ac:dyDescent="0.3">
      <c r="B9" s="18"/>
      <c r="C9" s="5" t="s">
        <v>15</v>
      </c>
      <c r="E9" s="1"/>
    </row>
    <row r="10" spans="2:5" ht="18.75" thickBot="1" x14ac:dyDescent="0.3">
      <c r="B10" s="18"/>
      <c r="C10" s="5" t="s">
        <v>15</v>
      </c>
    </row>
    <row r="11" spans="2:5" ht="18.75" thickBot="1" x14ac:dyDescent="0.3">
      <c r="B11" s="18"/>
      <c r="C11" s="5" t="s">
        <v>15</v>
      </c>
    </row>
    <row r="12" spans="2:5" ht="18.75" thickBot="1" x14ac:dyDescent="0.3">
      <c r="B12" s="18"/>
      <c r="C12" s="5" t="s">
        <v>15</v>
      </c>
    </row>
    <row r="13" spans="2:5" ht="18.75" thickBot="1" x14ac:dyDescent="0.3">
      <c r="B13" s="18"/>
      <c r="C13" s="5" t="s">
        <v>15</v>
      </c>
    </row>
    <row r="14" spans="2:5" ht="18.75" thickBot="1" x14ac:dyDescent="0.3">
      <c r="B14" s="18"/>
      <c r="C14" s="5" t="s">
        <v>15</v>
      </c>
    </row>
    <row r="15" spans="2:5" ht="18.75" thickBot="1" x14ac:dyDescent="0.3">
      <c r="B15" s="18"/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4" priority="1298"/>
  </conditionalFormatting>
  <conditionalFormatting sqref="B60:B69">
    <cfRule type="duplicateValues" dxfId="133" priority="669"/>
    <cfRule type="duplicateValues" dxfId="132" priority="670"/>
  </conditionalFormatting>
  <conditionalFormatting sqref="B60:B69">
    <cfRule type="duplicateValues" dxfId="131" priority="668"/>
  </conditionalFormatting>
  <conditionalFormatting sqref="B60:B69">
    <cfRule type="duplicateValues" dxfId="130" priority="667"/>
  </conditionalFormatting>
  <conditionalFormatting sqref="B60:B69">
    <cfRule type="duplicateValues" dxfId="129" priority="662"/>
    <cfRule type="duplicateValues" dxfId="128" priority="663"/>
    <cfRule type="duplicateValues" dxfId="127" priority="664"/>
    <cfRule type="duplicateValues" dxfId="126" priority="665"/>
    <cfRule type="duplicateValues" dxfId="125" priority="666"/>
  </conditionalFormatting>
  <conditionalFormatting sqref="B47:B59">
    <cfRule type="duplicateValues" dxfId="124" priority="644"/>
    <cfRule type="duplicateValues" dxfId="123" priority="645"/>
    <cfRule type="duplicateValues" dxfId="122" priority="646"/>
    <cfRule type="duplicateValues" dxfId="121" priority="647"/>
    <cfRule type="duplicateValues" dxfId="120" priority="648"/>
  </conditionalFormatting>
  <conditionalFormatting sqref="B47:B59">
    <cfRule type="duplicateValues" dxfId="119" priority="649"/>
    <cfRule type="duplicateValues" dxfId="118" priority="650"/>
  </conditionalFormatting>
  <conditionalFormatting sqref="B47:B59">
    <cfRule type="duplicateValues" dxfId="117" priority="651"/>
  </conditionalFormatting>
  <conditionalFormatting sqref="B47:B59">
    <cfRule type="duplicateValues" dxfId="116" priority="652"/>
  </conditionalFormatting>
  <conditionalFormatting sqref="B45:B46">
    <cfRule type="duplicateValues" dxfId="115" priority="556"/>
  </conditionalFormatting>
  <conditionalFormatting sqref="B31:B44">
    <cfRule type="duplicateValues" dxfId="114" priority="555"/>
  </conditionalFormatting>
  <conditionalFormatting sqref="B31:B44">
    <cfRule type="duplicateValues" dxfId="113" priority="554"/>
  </conditionalFormatting>
  <conditionalFormatting sqref="B31:B44">
    <cfRule type="duplicateValues" dxfId="112" priority="552"/>
    <cfRule type="duplicateValues" dxfId="111" priority="553"/>
  </conditionalFormatting>
  <conditionalFormatting sqref="B31:B44">
    <cfRule type="duplicateValues" dxfId="110" priority="549"/>
    <cfRule type="duplicateValues" dxfId="109" priority="550"/>
    <cfRule type="duplicateValues" dxfId="108" priority="551"/>
  </conditionalFormatting>
  <conditionalFormatting sqref="B31:B44">
    <cfRule type="duplicateValues" dxfId="107" priority="546"/>
    <cfRule type="duplicateValues" dxfId="106" priority="547"/>
    <cfRule type="duplicateValues" dxfId="105" priority="548"/>
  </conditionalFormatting>
  <conditionalFormatting sqref="B31:B44">
    <cfRule type="duplicateValues" dxfId="104" priority="544"/>
    <cfRule type="duplicateValues" dxfId="103" priority="545"/>
  </conditionalFormatting>
  <conditionalFormatting sqref="B31:B44">
    <cfRule type="duplicateValues" dxfId="102" priority="540"/>
    <cfRule type="duplicateValues" dxfId="101" priority="541"/>
    <cfRule type="duplicateValues" dxfId="100" priority="542"/>
    <cfRule type="duplicateValues" dxfId="99" priority="543"/>
  </conditionalFormatting>
  <conditionalFormatting sqref="B31:B44">
    <cfRule type="duplicateValues" dxfId="98" priority="539"/>
  </conditionalFormatting>
  <conditionalFormatting sqref="B31:B44">
    <cfRule type="duplicateValues" dxfId="97" priority="538"/>
  </conditionalFormatting>
  <conditionalFormatting sqref="B31:B44">
    <cfRule type="duplicateValues" dxfId="96" priority="537"/>
  </conditionalFormatting>
  <conditionalFormatting sqref="B31:B44">
    <cfRule type="duplicateValues" dxfId="95" priority="535"/>
    <cfRule type="duplicateValues" dxfId="94" priority="536"/>
  </conditionalFormatting>
  <conditionalFormatting sqref="B31:B44">
    <cfRule type="duplicateValues" dxfId="93" priority="532"/>
    <cfRule type="duplicateValues" dxfId="92" priority="533"/>
    <cfRule type="duplicateValues" dxfId="91" priority="534"/>
  </conditionalFormatting>
  <conditionalFormatting sqref="B31:B44">
    <cfRule type="duplicateValues" dxfId="90" priority="528"/>
    <cfRule type="duplicateValues" dxfId="89" priority="529"/>
    <cfRule type="duplicateValues" dxfId="88" priority="530"/>
    <cfRule type="duplicateValues" dxfId="87" priority="531"/>
  </conditionalFormatting>
  <conditionalFormatting sqref="B31:B46">
    <cfRule type="duplicateValues" dxfId="86" priority="527"/>
  </conditionalFormatting>
  <conditionalFormatting sqref="B29:B30">
    <cfRule type="duplicateValues" dxfId="85" priority="209"/>
  </conditionalFormatting>
  <conditionalFormatting sqref="B28">
    <cfRule type="duplicateValues" dxfId="84" priority="211"/>
  </conditionalFormatting>
  <conditionalFormatting sqref="B25:B26">
    <cfRule type="duplicateValues" dxfId="83" priority="205"/>
  </conditionalFormatting>
  <conditionalFormatting sqref="B23:B24">
    <cfRule type="duplicateValues" dxfId="82" priority="204"/>
  </conditionalFormatting>
  <conditionalFormatting sqref="B27">
    <cfRule type="duplicateValues" dxfId="81" priority="208"/>
  </conditionalFormatting>
  <conditionalFormatting sqref="B20:B22">
    <cfRule type="duplicateValues" dxfId="80" priority="45"/>
  </conditionalFormatting>
  <conditionalFormatting sqref="B20:B22">
    <cfRule type="duplicateValues" dxfId="79" priority="46"/>
    <cfRule type="duplicateValues" dxfId="78" priority="47"/>
  </conditionalFormatting>
  <conditionalFormatting sqref="B20:B22">
    <cfRule type="duplicateValues" dxfId="77" priority="48"/>
    <cfRule type="duplicateValues" dxfId="76" priority="49"/>
  </conditionalFormatting>
  <conditionalFormatting sqref="B17:B19">
    <cfRule type="duplicateValues" dxfId="75" priority="17"/>
  </conditionalFormatting>
  <conditionalFormatting sqref="B16">
    <cfRule type="duplicateValues" dxfId="74" priority="4"/>
  </conditionalFormatting>
  <conditionalFormatting sqref="B16">
    <cfRule type="duplicateValues" dxfId="73" priority="6"/>
  </conditionalFormatting>
  <conditionalFormatting sqref="B7:B8">
    <cfRule type="duplicateValues" dxfId="72" priority="2"/>
  </conditionalFormatting>
  <conditionalFormatting sqref="B7:B15">
    <cfRule type="duplicateValues" dxfId="71" priority="1"/>
  </conditionalFormatting>
  <conditionalFormatting sqref="B9:B15">
    <cfRule type="duplicateValues" dxfId="7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9" priority="254"/>
  </conditionalFormatting>
  <conditionalFormatting sqref="B56">
    <cfRule type="duplicateValues" dxfId="68" priority="242"/>
  </conditionalFormatting>
  <conditionalFormatting sqref="B56">
    <cfRule type="duplicateValues" dxfId="67" priority="230"/>
  </conditionalFormatting>
  <conditionalFormatting sqref="B56">
    <cfRule type="duplicateValues" dxfId="66" priority="181"/>
  </conditionalFormatting>
  <conditionalFormatting sqref="B56">
    <cfRule type="duplicateValues" dxfId="65" priority="26966"/>
  </conditionalFormatting>
  <conditionalFormatting sqref="B94:B1048576 B1 B56">
    <cfRule type="duplicateValues" dxfId="64" priority="118"/>
  </conditionalFormatting>
  <conditionalFormatting sqref="B50:B55">
    <cfRule type="duplicateValues" dxfId="63" priority="108"/>
  </conditionalFormatting>
  <conditionalFormatting sqref="B50:B55">
    <cfRule type="duplicateValues" dxfId="62" priority="109"/>
  </conditionalFormatting>
  <conditionalFormatting sqref="B46:B49">
    <cfRule type="duplicateValues" dxfId="61" priority="103"/>
  </conditionalFormatting>
  <conditionalFormatting sqref="B46:B55">
    <cfRule type="duplicateValues" dxfId="60" priority="102"/>
  </conditionalFormatting>
  <conditionalFormatting sqref="B94:B1048576 B1 B46:B56">
    <cfRule type="duplicateValues" dxfId="59" priority="100"/>
  </conditionalFormatting>
  <conditionalFormatting sqref="B71:B93">
    <cfRule type="duplicateValues" dxfId="58" priority="99"/>
  </conditionalFormatting>
  <conditionalFormatting sqref="B43:B45">
    <cfRule type="duplicateValues" dxfId="57" priority="98"/>
  </conditionalFormatting>
  <conditionalFormatting sqref="B43:B45">
    <cfRule type="duplicateValues" dxfId="56" priority="91"/>
  </conditionalFormatting>
  <conditionalFormatting sqref="B43:B45">
    <cfRule type="duplicateValues" dxfId="55" priority="90"/>
  </conditionalFormatting>
  <conditionalFormatting sqref="B43:B45">
    <cfRule type="duplicateValues" dxfId="54" priority="89"/>
  </conditionalFormatting>
  <conditionalFormatting sqref="B22:B42">
    <cfRule type="duplicateValues" dxfId="53" priority="69"/>
    <cfRule type="duplicateValues" dxfId="52" priority="70"/>
  </conditionalFormatting>
  <conditionalFormatting sqref="B22:B42">
    <cfRule type="duplicateValues" dxfId="51" priority="77"/>
  </conditionalFormatting>
  <conditionalFormatting sqref="B22:B42">
    <cfRule type="duplicateValues" dxfId="50" priority="68"/>
  </conditionalFormatting>
  <conditionalFormatting sqref="B1 B71:B1048576 B22:B56">
    <cfRule type="duplicateValues" dxfId="49" priority="67"/>
  </conditionalFormatting>
  <conditionalFormatting sqref="B1 B22:B56 B71:B1048576">
    <cfRule type="duplicateValues" dxfId="48" priority="56"/>
  </conditionalFormatting>
  <conditionalFormatting sqref="B9:B21">
    <cfRule type="duplicateValues" dxfId="47" priority="53"/>
    <cfRule type="duplicateValues" dxfId="46" priority="54"/>
    <cfRule type="duplicateValues" dxfId="45" priority="55"/>
  </conditionalFormatting>
  <conditionalFormatting sqref="B9:B21">
    <cfRule type="duplicateValues" dxfId="44" priority="52"/>
  </conditionalFormatting>
  <conditionalFormatting sqref="B9:B21">
    <cfRule type="duplicateValues" dxfId="43" priority="51"/>
  </conditionalFormatting>
  <conditionalFormatting sqref="B9:B21">
    <cfRule type="duplicateValues" dxfId="42" priority="48"/>
    <cfRule type="duplicateValues" dxfId="41" priority="49"/>
    <cfRule type="duplicateValues" dxfId="40" priority="50"/>
  </conditionalFormatting>
  <conditionalFormatting sqref="B9:B21">
    <cfRule type="duplicateValues" dxfId="39" priority="47"/>
  </conditionalFormatting>
  <conditionalFormatting sqref="B9:B21">
    <cfRule type="duplicateValues" dxfId="38" priority="46"/>
  </conditionalFormatting>
  <conditionalFormatting sqref="B9:B21">
    <cfRule type="duplicateValues" dxfId="37" priority="43"/>
    <cfRule type="duplicateValues" dxfId="36" priority="44"/>
    <cfRule type="duplicateValues" dxfId="35" priority="45"/>
  </conditionalFormatting>
  <conditionalFormatting sqref="B64:B68 B70">
    <cfRule type="duplicateValues" dxfId="34" priority="36"/>
  </conditionalFormatting>
  <conditionalFormatting sqref="B64:B68 B70">
    <cfRule type="duplicateValues" dxfId="33" priority="37"/>
    <cfRule type="duplicateValues" dxfId="32" priority="38"/>
  </conditionalFormatting>
  <conditionalFormatting sqref="B64:B68 B70">
    <cfRule type="duplicateValues" dxfId="31" priority="39"/>
  </conditionalFormatting>
  <conditionalFormatting sqref="B64:B68 B70">
    <cfRule type="duplicateValues" dxfId="30" priority="40"/>
  </conditionalFormatting>
  <conditionalFormatting sqref="B64:B68 B70">
    <cfRule type="duplicateValues" dxfId="29" priority="41"/>
  </conditionalFormatting>
  <conditionalFormatting sqref="B64:B68 B70">
    <cfRule type="duplicateValues" dxfId="28" priority="42"/>
  </conditionalFormatting>
  <conditionalFormatting sqref="B69">
    <cfRule type="duplicateValues" dxfId="27" priority="28"/>
  </conditionalFormatting>
  <conditionalFormatting sqref="B69">
    <cfRule type="duplicateValues" dxfId="26" priority="29"/>
    <cfRule type="duplicateValues" dxfId="25" priority="30"/>
  </conditionalFormatting>
  <conditionalFormatting sqref="B69">
    <cfRule type="duplicateValues" dxfId="24" priority="31"/>
  </conditionalFormatting>
  <conditionalFormatting sqref="B69">
    <cfRule type="duplicateValues" dxfId="23" priority="32"/>
  </conditionalFormatting>
  <conditionalFormatting sqref="B69">
    <cfRule type="duplicateValues" dxfId="22" priority="33"/>
  </conditionalFormatting>
  <conditionalFormatting sqref="B69">
    <cfRule type="duplicateValues" dxfId="21" priority="34"/>
  </conditionalFormatting>
  <conditionalFormatting sqref="B1 B64:B1048576 B9:B56">
    <cfRule type="duplicateValues" dxfId="20" priority="27"/>
  </conditionalFormatting>
  <conditionalFormatting sqref="B63">
    <cfRule type="duplicateValues" dxfId="19" priority="26"/>
  </conditionalFormatting>
  <conditionalFormatting sqref="B63">
    <cfRule type="duplicateValues" dxfId="18" priority="25"/>
  </conditionalFormatting>
  <conditionalFormatting sqref="B63">
    <cfRule type="duplicateValues" dxfId="17" priority="24"/>
  </conditionalFormatting>
  <conditionalFormatting sqref="B63">
    <cfRule type="duplicateValues" dxfId="16" priority="23"/>
  </conditionalFormatting>
  <conditionalFormatting sqref="B63">
    <cfRule type="duplicateValues" dxfId="15" priority="22"/>
  </conditionalFormatting>
  <conditionalFormatting sqref="B63">
    <cfRule type="duplicateValues" dxfId="14" priority="21"/>
  </conditionalFormatting>
  <conditionalFormatting sqref="B63">
    <cfRule type="duplicateValues" dxfId="13" priority="20"/>
  </conditionalFormatting>
  <conditionalFormatting sqref="B1 B9:B56 B63:B1048576">
    <cfRule type="duplicateValues" dxfId="12" priority="17"/>
  </conditionalFormatting>
  <conditionalFormatting sqref="B7:B8">
    <cfRule type="duplicateValues" dxfId="11" priority="15"/>
    <cfRule type="duplicateValues" dxfId="10" priority="16"/>
  </conditionalFormatting>
  <conditionalFormatting sqref="B1 B7:B56 B63:B1048576">
    <cfRule type="duplicateValues" dxfId="9" priority="7"/>
  </conditionalFormatting>
  <conditionalFormatting sqref="B2:B5">
    <cfRule type="duplicateValues" dxfId="8" priority="5"/>
    <cfRule type="duplicateValues" dxfId="7" priority="6"/>
  </conditionalFormatting>
  <conditionalFormatting sqref="B6">
    <cfRule type="duplicateValues" dxfId="6" priority="3"/>
    <cfRule type="duplicateValues" dxfId="5" priority="4"/>
  </conditionalFormatting>
  <conditionalFormatting sqref="B57:B62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2021-10-14T08:19:07Z</dcterms:modified>
</cp:coreProperties>
</file>