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7\"/>
    </mc:Choice>
  </mc:AlternateContent>
  <bookViews>
    <workbookView xWindow="0" yWindow="0" windowWidth="15330" windowHeight="9570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1" i="1" l="1"/>
  <c r="C155" i="1"/>
  <c r="C156" i="1"/>
  <c r="C157" i="1"/>
  <c r="A155" i="1"/>
  <c r="A156" i="1"/>
  <c r="A157" i="1"/>
  <c r="C135" i="1"/>
  <c r="A135" i="1"/>
  <c r="B137" i="1"/>
  <c r="C73" i="1"/>
  <c r="C74" i="1"/>
  <c r="A73" i="1"/>
  <c r="A74" i="1"/>
  <c r="B76" i="1"/>
  <c r="C133" i="1"/>
  <c r="C134" i="1"/>
  <c r="C136" i="1"/>
  <c r="A133" i="1"/>
  <c r="A134" i="1"/>
  <c r="A136" i="1"/>
  <c r="B123" i="1"/>
  <c r="C152" i="1"/>
  <c r="C153" i="1"/>
  <c r="C154" i="1"/>
  <c r="C158" i="1"/>
  <c r="C159" i="1"/>
  <c r="C160" i="1"/>
  <c r="A152" i="1"/>
  <c r="A153" i="1"/>
  <c r="A154" i="1"/>
  <c r="A158" i="1"/>
  <c r="A159" i="1"/>
  <c r="A160" i="1"/>
  <c r="C117" i="1"/>
  <c r="C118" i="1"/>
  <c r="C119" i="1"/>
  <c r="C120" i="1"/>
  <c r="C121" i="1"/>
  <c r="A117" i="1"/>
  <c r="A118" i="1"/>
  <c r="A119" i="1"/>
  <c r="A120" i="1"/>
  <c r="A121" i="1"/>
  <c r="C53" i="1" l="1"/>
  <c r="A53" i="1"/>
  <c r="C69" i="1"/>
  <c r="C70" i="1"/>
  <c r="C71" i="1"/>
  <c r="C72" i="1"/>
  <c r="C75" i="1"/>
  <c r="A69" i="1"/>
  <c r="A70" i="1"/>
  <c r="A71" i="1"/>
  <c r="A72" i="1"/>
  <c r="A75" i="1"/>
  <c r="C114" i="1"/>
  <c r="C115" i="1"/>
  <c r="C116" i="1"/>
  <c r="C122" i="1"/>
  <c r="A114" i="1"/>
  <c r="A115" i="1"/>
  <c r="A116" i="1"/>
  <c r="A122" i="1"/>
  <c r="C151" i="1" l="1"/>
  <c r="A151" i="1"/>
  <c r="C68" i="1"/>
  <c r="A68" i="1"/>
  <c r="C63" i="1" l="1"/>
  <c r="C64" i="1"/>
  <c r="C65" i="1"/>
  <c r="C66" i="1"/>
  <c r="C67" i="1"/>
  <c r="A63" i="1"/>
  <c r="A64" i="1"/>
  <c r="A65" i="1"/>
  <c r="A66" i="1"/>
  <c r="A67" i="1"/>
  <c r="C113" i="1"/>
  <c r="A113" i="1"/>
  <c r="C57" i="1"/>
  <c r="C58" i="1"/>
  <c r="C59" i="1"/>
  <c r="C60" i="1"/>
  <c r="C61" i="1"/>
  <c r="C62" i="1"/>
  <c r="A57" i="1"/>
  <c r="A58" i="1"/>
  <c r="A59" i="1"/>
  <c r="A60" i="1"/>
  <c r="A61" i="1"/>
  <c r="A62" i="1"/>
  <c r="C51" i="1"/>
  <c r="C52" i="1"/>
  <c r="C54" i="1"/>
  <c r="C55" i="1"/>
  <c r="C56" i="1"/>
  <c r="A52" i="1"/>
  <c r="A54" i="1"/>
  <c r="A55" i="1"/>
  <c r="A56" i="1"/>
  <c r="C150" i="1"/>
  <c r="C149" i="1"/>
  <c r="A149" i="1"/>
  <c r="A150" i="1"/>
  <c r="C129" i="1"/>
  <c r="C130" i="1"/>
  <c r="C131" i="1"/>
  <c r="C132" i="1"/>
  <c r="A129" i="1"/>
  <c r="A130" i="1"/>
  <c r="A131" i="1"/>
  <c r="A132" i="1"/>
  <c r="C105" i="1"/>
  <c r="C106" i="1"/>
  <c r="C107" i="1"/>
  <c r="C108" i="1"/>
  <c r="C109" i="1"/>
  <c r="C110" i="1"/>
  <c r="C111" i="1"/>
  <c r="C112" i="1"/>
  <c r="A105" i="1"/>
  <c r="A106" i="1"/>
  <c r="A107" i="1"/>
  <c r="A108" i="1"/>
  <c r="A109" i="1"/>
  <c r="A110" i="1"/>
  <c r="A111" i="1"/>
  <c r="A112" i="1"/>
  <c r="C44" i="1"/>
  <c r="C45" i="1"/>
  <c r="C46" i="1"/>
  <c r="C47" i="1"/>
  <c r="C48" i="1"/>
  <c r="C49" i="1"/>
  <c r="C50" i="1"/>
  <c r="A44" i="1"/>
  <c r="A45" i="1"/>
  <c r="A46" i="1"/>
  <c r="A47" i="1"/>
  <c r="A48" i="1"/>
  <c r="A49" i="1"/>
  <c r="A50" i="1"/>
  <c r="A51" i="1"/>
  <c r="A103" i="1" l="1"/>
  <c r="A104" i="1"/>
  <c r="C103" i="1"/>
  <c r="C104" i="1"/>
  <c r="C42" i="1"/>
  <c r="C43" i="1"/>
  <c r="A42" i="1"/>
  <c r="A43" i="1"/>
  <c r="C41" i="1" l="1"/>
  <c r="A41" i="1"/>
  <c r="C40" i="1"/>
  <c r="A40" i="1"/>
  <c r="C102" i="1"/>
  <c r="A102" i="1"/>
  <c r="C39" i="1"/>
  <c r="A39" i="1"/>
  <c r="C38" i="1"/>
  <c r="A38" i="1"/>
  <c r="C37" i="1"/>
  <c r="A37" i="1"/>
  <c r="C36" i="1"/>
  <c r="A36" i="1"/>
  <c r="C35" i="1"/>
  <c r="A35" i="1"/>
  <c r="C34" i="1" l="1"/>
  <c r="A34" i="1"/>
  <c r="A97" i="1"/>
  <c r="C97" i="1"/>
  <c r="C33" i="1"/>
  <c r="A33" i="1"/>
  <c r="C31" i="1"/>
  <c r="A31" i="1"/>
  <c r="C30" i="1"/>
  <c r="A30" i="1"/>
  <c r="C101" i="1"/>
  <c r="A101" i="1"/>
  <c r="C148" i="1"/>
  <c r="A148" i="1"/>
  <c r="C100" i="1"/>
  <c r="A100" i="1"/>
  <c r="C99" i="1"/>
  <c r="A99" i="1"/>
  <c r="C98" i="1"/>
  <c r="A98" i="1"/>
  <c r="C32" i="1" l="1"/>
  <c r="A32" i="1"/>
  <c r="C147" i="1"/>
  <c r="A147" i="1"/>
  <c r="B9" i="1"/>
  <c r="C95" i="1"/>
  <c r="A95" i="1"/>
  <c r="B13" i="1"/>
  <c r="C27" i="1" l="1"/>
  <c r="C28" i="1"/>
  <c r="C29" i="1"/>
  <c r="A27" i="1"/>
  <c r="A28" i="1"/>
  <c r="C26" i="1"/>
  <c r="A26" i="1"/>
  <c r="A29" i="1"/>
  <c r="C92" i="1" l="1"/>
  <c r="C93" i="1"/>
  <c r="C94" i="1"/>
  <c r="A92" i="1"/>
  <c r="A93" i="1"/>
  <c r="A94" i="1"/>
  <c r="C22" i="1"/>
  <c r="C23" i="1"/>
  <c r="C24" i="1"/>
  <c r="A22" i="1"/>
  <c r="A23" i="1"/>
  <c r="A24" i="1"/>
  <c r="C21" i="1" l="1"/>
  <c r="A21" i="1"/>
  <c r="C88" i="1"/>
  <c r="C89" i="1"/>
  <c r="A88" i="1"/>
  <c r="A89" i="1"/>
  <c r="C86" i="1"/>
  <c r="A86" i="1"/>
  <c r="C20" i="1"/>
  <c r="C25" i="1"/>
  <c r="A20" i="1"/>
  <c r="A25" i="1"/>
  <c r="C85" i="1"/>
  <c r="C87" i="1"/>
  <c r="A85" i="1"/>
  <c r="A87" i="1"/>
  <c r="C127" i="1"/>
  <c r="A127" i="1"/>
  <c r="C19" i="1"/>
  <c r="A19" i="1"/>
  <c r="C145" i="1"/>
  <c r="C146" i="1"/>
  <c r="A145" i="1"/>
  <c r="A146" i="1"/>
  <c r="C128" i="1"/>
  <c r="A128" i="1"/>
  <c r="C90" i="1"/>
  <c r="C91" i="1"/>
  <c r="C96" i="1"/>
  <c r="A90" i="1"/>
  <c r="A91" i="1"/>
  <c r="A96" i="1"/>
  <c r="A144" i="1" l="1"/>
  <c r="C144" i="1"/>
  <c r="C84" i="1"/>
  <c r="A84" i="1"/>
  <c r="A83" i="1" l="1"/>
  <c r="C83" i="1"/>
  <c r="A82" i="1"/>
  <c r="C82" i="1"/>
  <c r="A18" i="1" l="1"/>
  <c r="C18" i="1"/>
  <c r="A17" i="1" l="1"/>
  <c r="C17" i="1"/>
  <c r="A81" i="1"/>
  <c r="C81" i="1"/>
  <c r="A80" i="1" l="1"/>
  <c r="C80" i="1"/>
  <c r="A140" i="1" l="1"/>
  <c r="E2" i="3"/>
</calcChain>
</file>

<file path=xl/sharedStrings.xml><?xml version="1.0" encoding="utf-8"?>
<sst xmlns="http://schemas.openxmlformats.org/spreadsheetml/2006/main" count="1056" uniqueCount="27">
  <si>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</si>
  <si>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</si>
  <si>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</si>
  <si>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</si>
  <si>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</si>
  <si>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</si>
  <si>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</si>
  <si>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</si>
  <si>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</si>
  <si>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</si>
  <si>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</si>
  <si>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</si>
  <si>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</si>
  <si>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</si>
  <si>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</si>
  <si>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</si>
  <si>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</si>
  <si>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</si>
  <si>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</si>
  <si>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</si>
  <si>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</si>
  <si>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GAVETA DE RECHAZO LLENA</t>
  </si>
  <si>
    <t xml:space="preserve">3 Gavetas Vacias </t>
  </si>
  <si>
    <t>2 Gavetas Vacias + 1 Fallando</t>
  </si>
  <si>
    <t>3336059805 </t>
  </si>
  <si>
    <t>GAVETA DE DEPOSITO LLENA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</si>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</sst>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3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9"/>
      <tableStyleElement type="headerRow" dxfId="228"/>
      <tableStyleElement type="totalRow" dxfId="227"/>
      <tableStyleElement type="firstColumn" dxfId="226"/>
      <tableStyleElement type="lastColumn" dxfId="225"/>
      <tableStyleElement type="firstRowStripe" dxfId="224"/>
      <tableStyleElement type="firstColumnStripe" dxfId="2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6"/>
  <sheetViews>
    <sheetView tabSelected="1" topLeftCell="A94" zoomScale="80" zoomScaleNormal="80" workbookViewId="0">
      <selection activeCell="H105" sqref="H105"/>
    </sheetView>
  </sheetViews>
  <sheetFormatPr baseColWidth="10"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57.42578125" style="12" bestFit="1" customWidth="1"/>
    <col min="4" max="4" width="49.85546875" style="12" bestFit="1" customWidth="1"/>
    <col min="5" max="5" width="17.28515625" style="12" customWidth="1"/>
    <col min="6" max="16384" width="23.42578125" style="12"/>
  </cols>
  <sheetData>
    <row r="1" spans="1:5" ht="25.5" x14ac:dyDescent="0.25">
      <c r="A1" s="40" t="s">
        <v>0</v>
      </c>
      <c r="B1" s="41"/>
      <c r="C1" s="41"/>
      <c r="D1" s="41"/>
      <c r="E1" s="42"/>
    </row>
    <row r="2" spans="1:5" ht="25.5" x14ac:dyDescent="0.25">
      <c r="A2" s="43" t="s">
        <v>19</v>
      </c>
      <c r="B2" s="44"/>
      <c r="C2" s="44"/>
      <c r="D2" s="44"/>
      <c r="E2" s="45"/>
    </row>
    <row r="3" spans="1:5" x14ac:dyDescent="0.25">
      <c r="A3" s="49"/>
      <c r="B3" s="50"/>
      <c r="C3" s="51"/>
      <c r="D3" s="51"/>
      <c r="E3" s="52"/>
    </row>
    <row r="4" spans="1:5" ht="18.75" thickBot="1" x14ac:dyDescent="0.3">
      <c r="A4" s="11" t="s">
        <v>1</v>
      </c>
      <c r="B4" s="25">
        <v>44486.25</v>
      </c>
      <c r="C4" s="53"/>
      <c r="D4" s="53"/>
      <c r="E4" s="54"/>
    </row>
    <row r="5" spans="1:5" ht="18.75" thickBot="1" x14ac:dyDescent="0.3">
      <c r="A5" s="11" t="s">
        <v>2</v>
      </c>
      <c r="B5" s="25">
        <v>44486.708333333336</v>
      </c>
      <c r="C5" s="53"/>
      <c r="D5" s="53"/>
      <c r="E5" s="54"/>
    </row>
    <row r="6" spans="1:5" x14ac:dyDescent="0.25">
      <c r="A6" s="57"/>
      <c r="B6" s="58"/>
      <c r="C6" s="55"/>
      <c r="D6" s="55"/>
      <c r="E6" s="56"/>
    </row>
    <row r="7" spans="1:5" ht="18.75" thickBot="1" x14ac:dyDescent="0.3">
      <c r="A7" s="46" t="s">
        <v>3</v>
      </c>
      <c r="B7" s="47"/>
      <c r="C7" s="47"/>
      <c r="D7" s="47"/>
      <c r="E7" s="48"/>
    </row>
    <row r="8" spans="1:5" ht="18" x14ac:dyDescent="0.25">
      <c r="A8" s="26" t="s">
        <v>4</v>
      </c>
      <c r="B8" s="26" t="s">
        <v>5</v>
      </c>
      <c r="C8" s="26" t="s">
        <v>6</v>
      </c>
      <c r="D8" s="24" t="s">
        <v>7</v>
      </c>
      <c r="E8" s="26" t="s">
        <v>8</v>
      </c>
    </row>
    <row r="9" spans="1:5" ht="18.75" thickBot="1" x14ac:dyDescent="0.3">
      <c r="A9" s="27" t="s">
        <v>10</v>
      </c>
      <c r="B9" s="32">
        <f>COUNT(#REF!)</f>
        <v>0</v>
      </c>
      <c r="C9" s="35"/>
      <c r="D9" s="36"/>
      <c r="E9" s="37"/>
    </row>
    <row r="10" spans="1:5" x14ac:dyDescent="0.25">
      <c r="A10" s="57"/>
      <c r="B10" s="58"/>
      <c r="C10" s="58"/>
      <c r="D10" s="58"/>
      <c r="E10" s="59"/>
    </row>
    <row r="11" spans="1:5" ht="18.75" thickBot="1" x14ac:dyDescent="0.3">
      <c r="A11" s="46" t="s">
        <v>14</v>
      </c>
      <c r="B11" s="47"/>
      <c r="C11" s="47"/>
      <c r="D11" s="47"/>
      <c r="E11" s="48"/>
    </row>
    <row r="12" spans="1:5" s="13" customFormat="1" ht="18" x14ac:dyDescent="0.25">
      <c r="A12" s="26" t="s">
        <v>4</v>
      </c>
      <c r="B12" s="26" t="s">
        <v>5</v>
      </c>
      <c r="C12" s="26" t="s">
        <v>6</v>
      </c>
      <c r="D12" s="24" t="s">
        <v>7</v>
      </c>
      <c r="E12" s="26" t="s">
        <v>8</v>
      </c>
    </row>
    <row r="13" spans="1:5" ht="18.75" thickBot="1" x14ac:dyDescent="0.3">
      <c r="A13" s="29" t="s">
        <v>10</v>
      </c>
      <c r="B13" s="32">
        <f>COUNT(#REF!)</f>
        <v>0</v>
      </c>
      <c r="C13" s="60"/>
      <c r="D13" s="60"/>
      <c r="E13" s="60"/>
    </row>
    <row r="14" spans="1:5" s="13" customFormat="1" ht="15.75" thickBot="1" x14ac:dyDescent="0.3">
      <c r="A14" s="61"/>
      <c r="B14" s="62"/>
      <c r="C14" s="62"/>
      <c r="D14" s="62"/>
      <c r="E14" s="63"/>
    </row>
    <row r="15" spans="1:5" s="13" customFormat="1" ht="18.75" thickBot="1" x14ac:dyDescent="0.3">
      <c r="A15" s="64" t="s">
        <v>12</v>
      </c>
      <c r="B15" s="65"/>
      <c r="C15" s="65"/>
      <c r="D15" s="65"/>
      <c r="E15" s="66"/>
    </row>
    <row r="16" spans="1:5" s="13" customFormat="1" ht="18" x14ac:dyDescent="0.25">
      <c r="A16" s="26" t="s">
        <v>4</v>
      </c>
      <c r="B16" s="26" t="s">
        <v>5</v>
      </c>
      <c r="C16" s="26" t="s">
        <v>6</v>
      </c>
      <c r="D16" s="24" t="s">
        <v>7</v>
      </c>
      <c r="E16" s="26" t="s">
        <v>8</v>
      </c>
    </row>
    <row r="17" spans="1:5" s="13" customFormat="1" ht="18" x14ac:dyDescent="0.25">
      <c r="A17" s="15" t="str">
        <f>VLOOKUP(B17,'[1]LISTADO ATM'!$A$2:$C$922,3,0)</f>
        <v>DISTRITO NACIONAL</v>
      </c>
      <c r="B17" s="17">
        <v>183</v>
      </c>
      <c r="C17" s="15" t="str">
        <f>VLOOKUP(B17,'[1]LISTADO ATM'!$A$2:$B$922,2,0)</f>
        <v>ATM Estación Nativa Km. 22 Aut. Duarte.</v>
      </c>
      <c r="D17" s="28" t="s">
        <v>9</v>
      </c>
      <c r="E17" s="18">
        <v>3336058859</v>
      </c>
    </row>
    <row r="18" spans="1:5" s="13" customFormat="1" ht="18" x14ac:dyDescent="0.25">
      <c r="A18" s="15" t="str">
        <f>VLOOKUP(B18,'[1]LISTADO ATM'!$A$2:$C$922,3,0)</f>
        <v>SUR</v>
      </c>
      <c r="B18" s="17">
        <v>252</v>
      </c>
      <c r="C18" s="15" t="str">
        <f>VLOOKUP(B18,'[1]LISTADO ATM'!$A$2:$B$922,2,0)</f>
        <v xml:space="preserve">ATM Banco Agrícola (Barahona) </v>
      </c>
      <c r="D18" s="28" t="s">
        <v>9</v>
      </c>
      <c r="E18" s="18">
        <v>3336059453</v>
      </c>
    </row>
    <row r="19" spans="1:5" s="13" customFormat="1" ht="18" x14ac:dyDescent="0.25">
      <c r="A19" s="15" t="str">
        <f>VLOOKUP(B19,'[1]LISTADO ATM'!$A$2:$C$922,3,0)</f>
        <v>NORTE</v>
      </c>
      <c r="B19" s="33">
        <v>749</v>
      </c>
      <c r="C19" s="15" t="str">
        <f>VLOOKUP(B19,'[1]LISTADO ATM'!$A$2:$B$922,2,0)</f>
        <v xml:space="preserve">ATM Oficina Yaque </v>
      </c>
      <c r="D19" s="28" t="s">
        <v>9</v>
      </c>
      <c r="E19" s="16">
        <v>3336059520</v>
      </c>
    </row>
    <row r="20" spans="1:5" s="13" customFormat="1" ht="18" x14ac:dyDescent="0.25">
      <c r="A20" s="15" t="str">
        <f>VLOOKUP(B20,'[1]LISTADO ATM'!$A$2:$C$922,3,0)</f>
        <v>NORTE</v>
      </c>
      <c r="B20" s="17">
        <v>633</v>
      </c>
      <c r="C20" s="15" t="str">
        <f>VLOOKUP(B20,'[1]LISTADO ATM'!$A$2:$B$922,2,0)</f>
        <v xml:space="preserve">ATM Autobanco Las Colinas </v>
      </c>
      <c r="D20" s="28" t="s">
        <v>9</v>
      </c>
      <c r="E20" s="16">
        <v>3336059574</v>
      </c>
    </row>
    <row r="21" spans="1:5" s="13" customFormat="1" ht="18" x14ac:dyDescent="0.25">
      <c r="A21" s="15" t="str">
        <f>VLOOKUP(B21,'[1]LISTADO ATM'!$A$2:$C$922,3,0)</f>
        <v>DISTRITO NACIONAL</v>
      </c>
      <c r="B21" s="17">
        <v>347</v>
      </c>
      <c r="C21" s="15" t="str">
        <f>VLOOKUP(B21,'[1]LISTADO ATM'!$A$2:$B$922,2,0)</f>
        <v>ATM Patio de Colombia</v>
      </c>
      <c r="D21" s="28" t="s">
        <v>9</v>
      </c>
      <c r="E21" s="16">
        <v>3336059696</v>
      </c>
    </row>
    <row r="22" spans="1:5" s="13" customFormat="1" ht="18" x14ac:dyDescent="0.25">
      <c r="A22" s="15" t="str">
        <f>VLOOKUP(B22,'[1]LISTADO ATM'!$A$2:$C$922,3,0)</f>
        <v>DISTRITO NACIONAL</v>
      </c>
      <c r="B22" s="17">
        <v>979</v>
      </c>
      <c r="C22" s="15" t="str">
        <f>VLOOKUP(B22,'[1]LISTADO ATM'!$A$2:$B$922,2,0)</f>
        <v xml:space="preserve">ATM Oficina Luperón I </v>
      </c>
      <c r="D22" s="28" t="s">
        <v>9</v>
      </c>
      <c r="E22" s="16">
        <v>3336059707</v>
      </c>
    </row>
    <row r="23" spans="1:5" s="13" customFormat="1" ht="18" x14ac:dyDescent="0.25">
      <c r="A23" s="15" t="str">
        <f>VLOOKUP(B23,'[1]LISTADO ATM'!$A$2:$C$922,3,0)</f>
        <v>DISTRITO NACIONAL</v>
      </c>
      <c r="B23" s="17">
        <v>414</v>
      </c>
      <c r="C23" s="15" t="str">
        <f>VLOOKUP(B23,'[1]LISTADO ATM'!$A$2:$B$922,2,0)</f>
        <v>ATM Villa Francisca II</v>
      </c>
      <c r="D23" s="28" t="s">
        <v>9</v>
      </c>
      <c r="E23" s="16">
        <v>3336059714</v>
      </c>
    </row>
    <row r="24" spans="1:5" s="13" customFormat="1" ht="18" x14ac:dyDescent="0.25">
      <c r="A24" s="15" t="str">
        <f>VLOOKUP(B24,'[1]LISTADO ATM'!$A$2:$C$922,3,0)</f>
        <v>DISTRITO NACIONAL</v>
      </c>
      <c r="B24" s="17">
        <v>900</v>
      </c>
      <c r="C24" s="15" t="str">
        <f>VLOOKUP(B24,'[1]LISTADO ATM'!$A$2:$B$922,2,0)</f>
        <v xml:space="preserve">ATM UNP Merca Santo Domingo </v>
      </c>
      <c r="D24" s="28" t="s">
        <v>9</v>
      </c>
      <c r="E24" s="16">
        <v>3336059742</v>
      </c>
    </row>
    <row r="25" spans="1:5" s="13" customFormat="1" ht="18" x14ac:dyDescent="0.25">
      <c r="A25" s="15" t="str">
        <f>VLOOKUP(B25,'[1]LISTADO ATM'!$A$2:$C$922,3,0)</f>
        <v>NORTE</v>
      </c>
      <c r="B25" s="17">
        <v>594</v>
      </c>
      <c r="C25" s="15" t="str">
        <f>VLOOKUP(B25,'[1]LISTADO ATM'!$A$2:$B$922,2,0)</f>
        <v xml:space="preserve">ATM Plaza Venezuela II (Santiago) </v>
      </c>
      <c r="D25" s="28" t="s">
        <v>9</v>
      </c>
      <c r="E25" s="16">
        <v>3336059757</v>
      </c>
    </row>
    <row r="26" spans="1:5" s="13" customFormat="1" ht="18" x14ac:dyDescent="0.25">
      <c r="A26" s="15" t="str">
        <f>VLOOKUP(B26,'[1]LISTADO ATM'!$A$2:$C$922,3,0)</f>
        <v>DISTRITO NACIONAL</v>
      </c>
      <c r="B26" s="17">
        <v>23</v>
      </c>
      <c r="C26" s="15" t="str">
        <f>VLOOKUP(B26,'[1]LISTADO ATM'!$A$2:$B$922,2,0)</f>
        <v xml:space="preserve">ATM Oficina México </v>
      </c>
      <c r="D26" s="28" t="s">
        <v>9</v>
      </c>
      <c r="E26" s="16">
        <v>3336059763</v>
      </c>
    </row>
    <row r="27" spans="1:5" s="13" customFormat="1" ht="18" x14ac:dyDescent="0.25">
      <c r="A27" s="15" t="str">
        <f>VLOOKUP(B27,'[1]LISTADO ATM'!$A$2:$C$922,3,0)</f>
        <v>DISTRITO NACIONAL</v>
      </c>
      <c r="B27" s="17">
        <v>354</v>
      </c>
      <c r="C27" s="15" t="str">
        <f>VLOOKUP(B27,'[1]LISTADO ATM'!$A$2:$B$922,2,0)</f>
        <v xml:space="preserve">ATM Oficina Núñez de Cáceres II </v>
      </c>
      <c r="D27" s="28" t="s">
        <v>9</v>
      </c>
      <c r="E27" s="16">
        <v>3336059773</v>
      </c>
    </row>
    <row r="28" spans="1:5" s="13" customFormat="1" ht="18" x14ac:dyDescent="0.25">
      <c r="A28" s="15" t="str">
        <f>VLOOKUP(B28,'[1]LISTADO ATM'!$A$2:$C$922,3,0)</f>
        <v>NORTE</v>
      </c>
      <c r="B28" s="17">
        <v>716</v>
      </c>
      <c r="C28" s="15" t="str">
        <f>VLOOKUP(B28,'[1]LISTADO ATM'!$A$2:$B$922,2,0)</f>
        <v xml:space="preserve">ATM Oficina Zona Franca (Santiago) </v>
      </c>
      <c r="D28" s="28" t="s">
        <v>9</v>
      </c>
      <c r="E28" s="16">
        <v>3336059775</v>
      </c>
    </row>
    <row r="29" spans="1:5" s="13" customFormat="1" ht="18" x14ac:dyDescent="0.25">
      <c r="A29" s="15" t="str">
        <f>VLOOKUP(B29,'[1]LISTADO ATM'!$A$2:$C$922,3,0)</f>
        <v>NORTE</v>
      </c>
      <c r="B29" s="17">
        <v>40</v>
      </c>
      <c r="C29" s="15" t="str">
        <f>VLOOKUP(B29,'[1]LISTADO ATM'!$A$2:$B$922,2,0)</f>
        <v xml:space="preserve">ATM Oficina El Puñal </v>
      </c>
      <c r="D29" s="28" t="s">
        <v>9</v>
      </c>
      <c r="E29" s="16">
        <v>3336059788</v>
      </c>
    </row>
    <row r="30" spans="1:5" s="13" customFormat="1" ht="18" x14ac:dyDescent="0.25">
      <c r="A30" s="15" t="str">
        <f>VLOOKUP(B30,'[1]LISTADO ATM'!$A$2:$C$922,3,0)</f>
        <v>ESTE</v>
      </c>
      <c r="B30" s="17">
        <v>608</v>
      </c>
      <c r="C30" s="15" t="str">
        <f>VLOOKUP(B30,'[1]LISTADO ATM'!$A$2:$B$922,2,0)</f>
        <v xml:space="preserve">ATM Oficina Jumbo (San Pedro) </v>
      </c>
      <c r="D30" s="28" t="s">
        <v>9</v>
      </c>
      <c r="E30" s="16">
        <v>3336059790</v>
      </c>
    </row>
    <row r="31" spans="1:5" s="13" customFormat="1" ht="18" x14ac:dyDescent="0.25">
      <c r="A31" s="15" t="str">
        <f>VLOOKUP(B31,'[1]LISTADO ATM'!$A$2:$C$922,3,0)</f>
        <v>DISTRITO NACIONAL</v>
      </c>
      <c r="B31" s="17">
        <v>930</v>
      </c>
      <c r="C31" s="15" t="str">
        <f>VLOOKUP(B31,'[1]LISTADO ATM'!$A$2:$B$922,2,0)</f>
        <v>ATM Oficina Plaza Spring Center</v>
      </c>
      <c r="D31" s="28" t="s">
        <v>9</v>
      </c>
      <c r="E31" s="16">
        <v>3336059796</v>
      </c>
    </row>
    <row r="32" spans="1:5" s="13" customFormat="1" ht="18" x14ac:dyDescent="0.25">
      <c r="A32" s="15" t="str">
        <f>VLOOKUP(B32,'[1]LISTADO ATM'!$A$2:$C$922,3,0)</f>
        <v>NORTE</v>
      </c>
      <c r="B32" s="17">
        <v>950</v>
      </c>
      <c r="C32" s="15" t="str">
        <f>VLOOKUP(B32,'[1]LISTADO ATM'!$A$2:$B$922,2,0)</f>
        <v xml:space="preserve">ATM Oficina Monterrico </v>
      </c>
      <c r="D32" s="28" t="s">
        <v>9</v>
      </c>
      <c r="E32" s="16">
        <v>3336059797</v>
      </c>
    </row>
    <row r="33" spans="1:5" s="13" customFormat="1" ht="18" x14ac:dyDescent="0.25">
      <c r="A33" s="15" t="str">
        <f>VLOOKUP(B33,'[1]LISTADO ATM'!$A$2:$C$922,3,0)</f>
        <v>DISTRITO NACIONAL</v>
      </c>
      <c r="B33" s="17">
        <v>958</v>
      </c>
      <c r="C33" s="15" t="str">
        <f>VLOOKUP(B33,'[1]LISTADO ATM'!$A$2:$B$922,2,0)</f>
        <v xml:space="preserve">ATM Olé Aut. San Isidro </v>
      </c>
      <c r="D33" s="28" t="s">
        <v>9</v>
      </c>
      <c r="E33" s="16">
        <v>3336059798</v>
      </c>
    </row>
    <row r="34" spans="1:5" s="13" customFormat="1" ht="18" x14ac:dyDescent="0.25">
      <c r="A34" s="15" t="str">
        <f>VLOOKUP(B34,'[1]LISTADO ATM'!$A$2:$C$922,3,0)</f>
        <v>ESTE</v>
      </c>
      <c r="B34" s="17">
        <v>963</v>
      </c>
      <c r="C34" s="15" t="str">
        <f>VLOOKUP(B34,'[1]LISTADO ATM'!$A$2:$B$922,2,0)</f>
        <v xml:space="preserve">ATM Multiplaza La Romana </v>
      </c>
      <c r="D34" s="28" t="s">
        <v>9</v>
      </c>
      <c r="E34" s="16">
        <v>3336059800</v>
      </c>
    </row>
    <row r="35" spans="1:5" s="13" customFormat="1" ht="18" x14ac:dyDescent="0.25">
      <c r="A35" s="15" t="str">
        <f>VLOOKUP(B35,'[1]LISTADO ATM'!$A$2:$C$922,3,0)</f>
        <v>NORTE</v>
      </c>
      <c r="B35" s="17">
        <v>22</v>
      </c>
      <c r="C35" s="15" t="str">
        <f>VLOOKUP(B35,'[1]LISTADO ATM'!$A$2:$B$922,2,0)</f>
        <v>ATM S/M Olimpico (Santiago)</v>
      </c>
      <c r="D35" s="28" t="s">
        <v>9</v>
      </c>
      <c r="E35" s="16">
        <v>3336059812</v>
      </c>
    </row>
    <row r="36" spans="1:5" s="13" customFormat="1" ht="18" x14ac:dyDescent="0.25">
      <c r="A36" s="15" t="str">
        <f>VLOOKUP(B36,'[1]LISTADO ATM'!$A$2:$C$922,3,0)</f>
        <v>NORTE</v>
      </c>
      <c r="B36" s="17">
        <v>256</v>
      </c>
      <c r="C36" s="15" t="str">
        <f>VLOOKUP(B36,'[1]LISTADO ATM'!$A$2:$B$922,2,0)</f>
        <v xml:space="preserve">ATM Oficina Licey Al Medio </v>
      </c>
      <c r="D36" s="28" t="s">
        <v>9</v>
      </c>
      <c r="E36" s="16">
        <v>3336059813</v>
      </c>
    </row>
    <row r="37" spans="1:5" s="13" customFormat="1" ht="18" x14ac:dyDescent="0.25">
      <c r="A37" s="15" t="str">
        <f>VLOOKUP(B37,'[1]LISTADO ATM'!$A$2:$C$922,3,0)</f>
        <v>DISTRITO NACIONAL</v>
      </c>
      <c r="B37" s="17">
        <v>359</v>
      </c>
      <c r="C37" s="15" t="str">
        <f>VLOOKUP(B37,'[1]LISTADO ATM'!$A$2:$B$922,2,0)</f>
        <v>ATM S/M Bravo Ozama</v>
      </c>
      <c r="D37" s="28" t="s">
        <v>9</v>
      </c>
      <c r="E37" s="16">
        <v>3336059814</v>
      </c>
    </row>
    <row r="38" spans="1:5" s="13" customFormat="1" ht="18" x14ac:dyDescent="0.25">
      <c r="A38" s="15" t="str">
        <f>VLOOKUP(B38,'[1]LISTADO ATM'!$A$2:$C$922,3,0)</f>
        <v>ESTE</v>
      </c>
      <c r="B38" s="17">
        <v>385</v>
      </c>
      <c r="C38" s="15" t="str">
        <f>VLOOKUP(B38,'[1]LISTADO ATM'!$A$2:$B$922,2,0)</f>
        <v xml:space="preserve">ATM Plaza Verón I </v>
      </c>
      <c r="D38" s="28" t="s">
        <v>9</v>
      </c>
      <c r="E38" s="16">
        <v>3336059815</v>
      </c>
    </row>
    <row r="39" spans="1:5" s="13" customFormat="1" ht="18" x14ac:dyDescent="0.25">
      <c r="A39" s="15" t="str">
        <f>VLOOKUP(B39,'[1]LISTADO ATM'!$A$2:$C$922,3,0)</f>
        <v>ESTE</v>
      </c>
      <c r="B39" s="17">
        <v>427</v>
      </c>
      <c r="C39" s="15" t="str">
        <f>VLOOKUP(B39,'[1]LISTADO ATM'!$A$2:$B$922,2,0)</f>
        <v xml:space="preserve">ATM Almacenes Iberia (Hato Mayor) </v>
      </c>
      <c r="D39" s="28" t="s">
        <v>9</v>
      </c>
      <c r="E39" s="16">
        <v>3336059816</v>
      </c>
    </row>
    <row r="40" spans="1:5" s="13" customFormat="1" ht="18" x14ac:dyDescent="0.25">
      <c r="A40" s="15" t="str">
        <f>VLOOKUP(B40,'[1]LISTADO ATM'!$A$2:$C$922,3,0)</f>
        <v>ESTE</v>
      </c>
      <c r="B40" s="17">
        <v>612</v>
      </c>
      <c r="C40" s="15" t="str">
        <f>VLOOKUP(B40,'[1]LISTADO ATM'!$A$2:$B$922,2,0)</f>
        <v xml:space="preserve">ATM Plaza Orense (La Romana) </v>
      </c>
      <c r="D40" s="28" t="s">
        <v>9</v>
      </c>
      <c r="E40" s="16">
        <v>3336059818</v>
      </c>
    </row>
    <row r="41" spans="1:5" s="13" customFormat="1" ht="18" x14ac:dyDescent="0.25">
      <c r="A41" s="15" t="str">
        <f>VLOOKUP(B41,'[1]LISTADO ATM'!$A$2:$C$922,3,0)</f>
        <v>DISTRITO NACIONAL</v>
      </c>
      <c r="B41" s="17">
        <v>718</v>
      </c>
      <c r="C41" s="15" t="str">
        <f>VLOOKUP(B41,'[1]LISTADO ATM'!$A$2:$B$922,2,0)</f>
        <v xml:space="preserve">ATM Feria Ganadera </v>
      </c>
      <c r="D41" s="28" t="s">
        <v>9</v>
      </c>
      <c r="E41" s="16">
        <v>3336059820</v>
      </c>
    </row>
    <row r="42" spans="1:5" s="13" customFormat="1" ht="18" x14ac:dyDescent="0.25">
      <c r="A42" s="15" t="str">
        <f>VLOOKUP(B42,'[1]LISTADO ATM'!$A$2:$C$922,3,0)</f>
        <v>NORTE</v>
      </c>
      <c r="B42" s="17">
        <v>720</v>
      </c>
      <c r="C42" s="15" t="str">
        <f>VLOOKUP(B42,'[1]LISTADO ATM'!$A$2:$B$922,2,0)</f>
        <v xml:space="preserve">ATM OMSA (Santiago) </v>
      </c>
      <c r="D42" s="28" t="s">
        <v>9</v>
      </c>
      <c r="E42" s="16">
        <v>3336059834</v>
      </c>
    </row>
    <row r="43" spans="1:5" s="13" customFormat="1" ht="18" x14ac:dyDescent="0.25">
      <c r="A43" s="15" t="str">
        <f>VLOOKUP(B43,'[1]LISTADO ATM'!$A$2:$C$922,3,0)</f>
        <v>DISTRITO NACIONAL</v>
      </c>
      <c r="B43" s="17">
        <v>908</v>
      </c>
      <c r="C43" s="15" t="str">
        <f>VLOOKUP(B43,'[1]LISTADO ATM'!$A$2:$B$922,2,0)</f>
        <v xml:space="preserve">ATM Oficina Plaza Botánika </v>
      </c>
      <c r="D43" s="28" t="s">
        <v>9</v>
      </c>
      <c r="E43" s="16">
        <v>3336059835</v>
      </c>
    </row>
    <row r="44" spans="1:5" s="13" customFormat="1" ht="18" x14ac:dyDescent="0.25">
      <c r="A44" s="15" t="str">
        <f>VLOOKUP(B44,'[1]LISTADO ATM'!$A$2:$C$922,3,0)</f>
        <v>SUR</v>
      </c>
      <c r="B44" s="17">
        <v>592</v>
      </c>
      <c r="C44" s="15" t="str">
        <f>VLOOKUP(B44,'[1]LISTADO ATM'!$A$2:$B$922,2,0)</f>
        <v xml:space="preserve">ATM Centro de Caja San Cristóbal I </v>
      </c>
      <c r="D44" s="28" t="s">
        <v>9</v>
      </c>
      <c r="E44" s="16">
        <v>3336059837</v>
      </c>
    </row>
    <row r="45" spans="1:5" s="13" customFormat="1" ht="18" x14ac:dyDescent="0.25">
      <c r="A45" s="15" t="str">
        <f>VLOOKUP(B45,'[1]LISTADO ATM'!$A$2:$C$922,3,0)</f>
        <v>DISTRITO NACIONAL</v>
      </c>
      <c r="B45" s="17">
        <v>769</v>
      </c>
      <c r="C45" s="15" t="str">
        <f>VLOOKUP(B45,'[1]LISTADO ATM'!$A$2:$B$922,2,0)</f>
        <v>ATM UNP Pablo Mella Morales</v>
      </c>
      <c r="D45" s="28" t="s">
        <v>9</v>
      </c>
      <c r="E45" s="16">
        <v>3336059821</v>
      </c>
    </row>
    <row r="46" spans="1:5" s="13" customFormat="1" ht="18" x14ac:dyDescent="0.25">
      <c r="A46" s="15" t="str">
        <f>VLOOKUP(B46,'[1]LISTADO ATM'!$A$2:$C$922,3,0)</f>
        <v>DISTRITO NACIONAL</v>
      </c>
      <c r="B46" s="17">
        <v>527</v>
      </c>
      <c r="C46" s="15" t="str">
        <f>VLOOKUP(B46,'[1]LISTADO ATM'!$A$2:$B$922,2,0)</f>
        <v>ATM Oficina Zona Oriental II</v>
      </c>
      <c r="D46" s="28" t="s">
        <v>9</v>
      </c>
      <c r="E46" s="16">
        <v>3336059872</v>
      </c>
    </row>
    <row r="47" spans="1:5" s="13" customFormat="1" ht="18" x14ac:dyDescent="0.25">
      <c r="A47" s="15" t="str">
        <f>VLOOKUP(B47,'[1]LISTADO ATM'!$A$2:$C$922,3,0)</f>
        <v>SUR</v>
      </c>
      <c r="B47" s="17">
        <v>984</v>
      </c>
      <c r="C47" s="15" t="str">
        <f>VLOOKUP(B47,'[1]LISTADO ATM'!$A$2:$B$922,2,0)</f>
        <v xml:space="preserve">ATM Oficina Neiba II </v>
      </c>
      <c r="D47" s="28" t="s">
        <v>9</v>
      </c>
      <c r="E47" s="16">
        <v>3336059874</v>
      </c>
    </row>
    <row r="48" spans="1:5" s="13" customFormat="1" ht="18" x14ac:dyDescent="0.25">
      <c r="A48" s="15" t="str">
        <f>VLOOKUP(B48,'[1]LISTADO ATM'!$A$2:$C$922,3,0)</f>
        <v>ESTE</v>
      </c>
      <c r="B48" s="17">
        <v>772</v>
      </c>
      <c r="C48" s="15" t="str">
        <f>VLOOKUP(B48,'[1]LISTADO ATM'!$A$2:$B$922,2,0)</f>
        <v xml:space="preserve">ATM UNP Yamasá </v>
      </c>
      <c r="D48" s="28" t="s">
        <v>9</v>
      </c>
      <c r="E48" s="16">
        <v>3336059877</v>
      </c>
    </row>
    <row r="49" spans="1:5" s="13" customFormat="1" ht="18" x14ac:dyDescent="0.25">
      <c r="A49" s="15" t="str">
        <f>VLOOKUP(B49,'[1]LISTADO ATM'!$A$2:$C$922,3,0)</f>
        <v>SUR</v>
      </c>
      <c r="B49" s="17">
        <v>342</v>
      </c>
      <c r="C49" s="15" t="str">
        <f>VLOOKUP(B49,'[1]LISTADO ATM'!$A$2:$B$922,2,0)</f>
        <v>ATM Oficina Obras Públicas Azua</v>
      </c>
      <c r="D49" s="28" t="s">
        <v>9</v>
      </c>
      <c r="E49" s="16">
        <v>3336059878</v>
      </c>
    </row>
    <row r="50" spans="1:5" s="13" customFormat="1" ht="18" x14ac:dyDescent="0.25">
      <c r="A50" s="15" t="str">
        <f>VLOOKUP(B50,'[1]LISTADO ATM'!$A$2:$C$922,3,0)</f>
        <v>NORTE</v>
      </c>
      <c r="B50" s="17">
        <v>731</v>
      </c>
      <c r="C50" s="15" t="str">
        <f>VLOOKUP(B50,'[1]LISTADO ATM'!$A$2:$B$922,2,0)</f>
        <v xml:space="preserve">ATM UNP Villa González </v>
      </c>
      <c r="D50" s="28" t="s">
        <v>9</v>
      </c>
      <c r="E50" s="16">
        <v>3336059879</v>
      </c>
    </row>
    <row r="51" spans="1:5" s="13" customFormat="1" ht="18" x14ac:dyDescent="0.25">
      <c r="A51" s="15" t="str">
        <f>VLOOKUP(B51,'[1]LISTADO ATM'!$A$2:$C$922,3,0)</f>
        <v>NORTE</v>
      </c>
      <c r="B51" s="17">
        <v>632</v>
      </c>
      <c r="C51" s="15" t="str">
        <f>VLOOKUP(B51,'[1]LISTADO ATM'!$A$2:$B$922,2,0)</f>
        <v xml:space="preserve">ATM Autobanco Gurabo </v>
      </c>
      <c r="D51" s="28" t="s">
        <v>9</v>
      </c>
      <c r="E51" s="16">
        <v>3336059880</v>
      </c>
    </row>
    <row r="52" spans="1:5" s="13" customFormat="1" ht="18" x14ac:dyDescent="0.25">
      <c r="A52" s="15" t="str">
        <f>VLOOKUP(B52,'[1]LISTADO ATM'!$A$2:$C$922,3,0)</f>
        <v>SUR</v>
      </c>
      <c r="B52" s="17">
        <v>311</v>
      </c>
      <c r="C52" s="15" t="str">
        <f>VLOOKUP(B52,'[1]LISTADO ATM'!$A$2:$B$922,2,0)</f>
        <v>ATM Plaza Eroski</v>
      </c>
      <c r="D52" s="28" t="s">
        <v>9</v>
      </c>
      <c r="E52" s="16">
        <v>3336059894</v>
      </c>
    </row>
    <row r="53" spans="1:5" s="13" customFormat="1" ht="18" x14ac:dyDescent="0.25">
      <c r="A53" s="15" t="str">
        <f>VLOOKUP(B53,'[1]LISTADO ATM'!$A$2:$C$922,3,0)</f>
        <v>ESTE</v>
      </c>
      <c r="B53" s="17">
        <v>211</v>
      </c>
      <c r="C53" s="15" t="str">
        <f>VLOOKUP(B53,'[1]LISTADO ATM'!$A$2:$B$922,2,0)</f>
        <v xml:space="preserve">ATM Oficina La Romana I </v>
      </c>
      <c r="D53" s="28" t="s">
        <v>9</v>
      </c>
      <c r="E53" s="16">
        <v>3336059859</v>
      </c>
    </row>
    <row r="54" spans="1:5" s="13" customFormat="1" ht="18" x14ac:dyDescent="0.25">
      <c r="A54" s="15" t="str">
        <f>VLOOKUP(B54,'[1]LISTADO ATM'!$A$2:$C$922,3,0)</f>
        <v>NORTE</v>
      </c>
      <c r="B54" s="17">
        <v>288</v>
      </c>
      <c r="C54" s="15" t="str">
        <f>VLOOKUP(B54,'[1]LISTADO ATM'!$A$2:$B$922,2,0)</f>
        <v xml:space="preserve">ATM Oficina Camino Real II (Puerto Plata) </v>
      </c>
      <c r="D54" s="28" t="s">
        <v>9</v>
      </c>
      <c r="E54" s="16">
        <v>3336059903</v>
      </c>
    </row>
    <row r="55" spans="1:5" s="13" customFormat="1" ht="18" x14ac:dyDescent="0.25">
      <c r="A55" s="15" t="str">
        <f>VLOOKUP(B55,'[1]LISTADO ATM'!$A$2:$C$922,3,0)</f>
        <v>NORTE</v>
      </c>
      <c r="B55" s="17">
        <v>396</v>
      </c>
      <c r="C55" s="15" t="str">
        <f>VLOOKUP(B55,'[1]LISTADO ATM'!$A$2:$B$922,2,0)</f>
        <v xml:space="preserve">ATM Oficina Plaza Ulloa (La Fuente) </v>
      </c>
      <c r="D55" s="28" t="s">
        <v>9</v>
      </c>
      <c r="E55" s="16">
        <v>3336059909</v>
      </c>
    </row>
    <row r="56" spans="1:5" s="13" customFormat="1" ht="18" x14ac:dyDescent="0.25">
      <c r="A56" s="15" t="str">
        <f>VLOOKUP(B56,'[1]LISTADO ATM'!$A$2:$C$922,3,0)</f>
        <v>DISTRITO NACIONAL</v>
      </c>
      <c r="B56" s="17">
        <v>541</v>
      </c>
      <c r="C56" s="15" t="str">
        <f>VLOOKUP(B56,'[1]LISTADO ATM'!$A$2:$B$922,2,0)</f>
        <v xml:space="preserve">ATM Oficina Sambil II </v>
      </c>
      <c r="D56" s="28" t="s">
        <v>9</v>
      </c>
      <c r="E56" s="16">
        <v>3336059911</v>
      </c>
    </row>
    <row r="57" spans="1:5" s="13" customFormat="1" ht="18" customHeight="1" x14ac:dyDescent="0.25">
      <c r="A57" s="15" t="str">
        <f>VLOOKUP(B57,'[1]LISTADO ATM'!$A$2:$C$922,3,0)</f>
        <v>DISTRITO NACIONAL</v>
      </c>
      <c r="B57" s="17">
        <v>875</v>
      </c>
      <c r="C57" s="15" t="str">
        <f>VLOOKUP(B57,'[1]LISTADO ATM'!$A$2:$B$922,2,0)</f>
        <v xml:space="preserve">ATM Texaco Aut. Duarte KM 14 1/2 (Los Alcarrizos) </v>
      </c>
      <c r="D57" s="28" t="s">
        <v>9</v>
      </c>
      <c r="E57" s="16">
        <v>3336059912</v>
      </c>
    </row>
    <row r="58" spans="1:5" s="13" customFormat="1" ht="18" customHeight="1" x14ac:dyDescent="0.25">
      <c r="A58" s="15" t="str">
        <f>VLOOKUP(B58,'[1]LISTADO ATM'!$A$2:$C$922,3,0)</f>
        <v>DISTRITO NACIONAL</v>
      </c>
      <c r="B58" s="17">
        <v>507</v>
      </c>
      <c r="C58" s="15" t="str">
        <f>VLOOKUP(B58,'[1]LISTADO ATM'!$A$2:$B$922,2,0)</f>
        <v>ATM Estación Sigma Boca Chica</v>
      </c>
      <c r="D58" s="28" t="s">
        <v>9</v>
      </c>
      <c r="E58" s="16">
        <v>3336059914</v>
      </c>
    </row>
    <row r="59" spans="1:5" s="13" customFormat="1" ht="18" customHeight="1" x14ac:dyDescent="0.25">
      <c r="A59" s="15" t="str">
        <f>VLOOKUP(B59,'[1]LISTADO ATM'!$A$2:$C$922,3,0)</f>
        <v>SUR</v>
      </c>
      <c r="B59" s="17">
        <v>873</v>
      </c>
      <c r="C59" s="15" t="str">
        <f>VLOOKUP(B59,'[1]LISTADO ATM'!$A$2:$B$922,2,0)</f>
        <v xml:space="preserve">ATM Centro de Caja San Cristóbal II </v>
      </c>
      <c r="D59" s="28" t="s">
        <v>9</v>
      </c>
      <c r="E59" s="16">
        <v>3336059916</v>
      </c>
    </row>
    <row r="60" spans="1:5" s="13" customFormat="1" ht="18" customHeight="1" x14ac:dyDescent="0.25">
      <c r="A60" s="15" t="str">
        <f>VLOOKUP(B60,'[1]LISTADO ATM'!$A$2:$C$922,3,0)</f>
        <v>NORTE</v>
      </c>
      <c r="B60" s="17">
        <v>171</v>
      </c>
      <c r="C60" s="15" t="str">
        <f>VLOOKUP(B60,'[1]LISTADO ATM'!$A$2:$B$922,2,0)</f>
        <v xml:space="preserve">ATM Oficina Moca </v>
      </c>
      <c r="D60" s="28" t="s">
        <v>9</v>
      </c>
      <c r="E60" s="16">
        <v>3336059918</v>
      </c>
    </row>
    <row r="61" spans="1:5" s="13" customFormat="1" ht="18" customHeight="1" x14ac:dyDescent="0.25">
      <c r="A61" s="15" t="str">
        <f>VLOOKUP(B61,'[1]LISTADO ATM'!$A$2:$C$922,3,0)</f>
        <v>NORTE</v>
      </c>
      <c r="B61" s="17">
        <v>53</v>
      </c>
      <c r="C61" s="15" t="str">
        <f>VLOOKUP(B61,'[1]LISTADO ATM'!$A$2:$B$922,2,0)</f>
        <v xml:space="preserve">ATM Oficina Constanza </v>
      </c>
      <c r="D61" s="28" t="s">
        <v>9</v>
      </c>
      <c r="E61" s="16">
        <v>3336059919</v>
      </c>
    </row>
    <row r="62" spans="1:5" s="13" customFormat="1" ht="18" customHeight="1" x14ac:dyDescent="0.25">
      <c r="A62" s="15" t="str">
        <f>VLOOKUP(B62,'[1]LISTADO ATM'!$A$2:$C$922,3,0)</f>
        <v>NORTE</v>
      </c>
      <c r="B62" s="17">
        <v>990</v>
      </c>
      <c r="C62" s="15" t="str">
        <f>VLOOKUP(B62,'[1]LISTADO ATM'!$A$2:$B$922,2,0)</f>
        <v>ATM Autoservicio Oficina Bonao II</v>
      </c>
      <c r="D62" s="28" t="s">
        <v>9</v>
      </c>
      <c r="E62" s="16">
        <v>3336059920</v>
      </c>
    </row>
    <row r="63" spans="1:5" s="13" customFormat="1" ht="18" customHeight="1" x14ac:dyDescent="0.25">
      <c r="A63" s="15" t="str">
        <f>VLOOKUP(B63,'[1]LISTADO ATM'!$A$2:$C$922,3,0)</f>
        <v>NORTE</v>
      </c>
      <c r="B63" s="17">
        <v>862</v>
      </c>
      <c r="C63" s="15" t="str">
        <f>VLOOKUP(B63,'[1]LISTADO ATM'!$A$2:$B$922,2,0)</f>
        <v xml:space="preserve">ATM S/M Doble A (Sabaneta) </v>
      </c>
      <c r="D63" s="28" t="s">
        <v>9</v>
      </c>
      <c r="E63" s="16">
        <v>3336059921</v>
      </c>
    </row>
    <row r="64" spans="1:5" s="13" customFormat="1" ht="18" x14ac:dyDescent="0.25">
      <c r="A64" s="15" t="str">
        <f>VLOOKUP(B64,'[1]LISTADO ATM'!$A$2:$C$922,3,0)</f>
        <v>DISTRITO NACIONAL</v>
      </c>
      <c r="B64" s="17">
        <v>382</v>
      </c>
      <c r="C64" s="15" t="str">
        <f>VLOOKUP(B64,'[1]LISTADO ATM'!$A$2:$B$922,2,0)</f>
        <v>ATM Estación del Metro María Montés</v>
      </c>
      <c r="D64" s="28" t="s">
        <v>9</v>
      </c>
      <c r="E64" s="16">
        <v>3336059925</v>
      </c>
    </row>
    <row r="65" spans="1:6" s="13" customFormat="1" ht="18" x14ac:dyDescent="0.25">
      <c r="A65" s="15" t="str">
        <f>VLOOKUP(B65,'[1]LISTADO ATM'!$A$2:$C$922,3,0)</f>
        <v>DISTRITO NACIONAL</v>
      </c>
      <c r="B65" s="17">
        <v>139</v>
      </c>
      <c r="C65" s="15" t="str">
        <f>VLOOKUP(B65,'[1]LISTADO ATM'!$A$2:$B$922,2,0)</f>
        <v xml:space="preserve">ATM Oficina Plaza Lama Zona Oriental I </v>
      </c>
      <c r="D65" s="28" t="s">
        <v>9</v>
      </c>
      <c r="E65" s="16">
        <v>3336059926</v>
      </c>
    </row>
    <row r="66" spans="1:6" s="13" customFormat="1" ht="18" x14ac:dyDescent="0.25">
      <c r="A66" s="15" t="str">
        <f>VLOOKUP(B66,'[1]LISTADO ATM'!$A$2:$C$922,3,0)</f>
        <v>NORTE</v>
      </c>
      <c r="B66" s="17">
        <v>732</v>
      </c>
      <c r="C66" s="15" t="str">
        <f>VLOOKUP(B66,'[1]LISTADO ATM'!$A$2:$B$922,2,0)</f>
        <v xml:space="preserve">ATM Molino del Valle (Santiago) </v>
      </c>
      <c r="D66" s="28" t="s">
        <v>9</v>
      </c>
      <c r="E66" s="16">
        <v>3336059928</v>
      </c>
    </row>
    <row r="67" spans="1:6" s="13" customFormat="1" ht="18" x14ac:dyDescent="0.25">
      <c r="A67" s="15" t="str">
        <f>VLOOKUP(B67,'[1]LISTADO ATM'!$A$2:$C$922,3,0)</f>
        <v>DISTRITO NACIONAL</v>
      </c>
      <c r="B67" s="17">
        <v>169</v>
      </c>
      <c r="C67" s="15" t="str">
        <f>VLOOKUP(B67,'[1]LISTADO ATM'!$A$2:$B$922,2,0)</f>
        <v xml:space="preserve">ATM Oficina Caonabo </v>
      </c>
      <c r="D67" s="28" t="s">
        <v>9</v>
      </c>
      <c r="E67" s="16">
        <v>3336059929</v>
      </c>
    </row>
    <row r="68" spans="1:6" s="13" customFormat="1" ht="18" x14ac:dyDescent="0.25">
      <c r="A68" s="15" t="str">
        <f>VLOOKUP(B68,'[1]LISTADO ATM'!$A$2:$C$922,3,0)</f>
        <v>NORTE</v>
      </c>
      <c r="B68" s="17">
        <v>351</v>
      </c>
      <c r="C68" s="15" t="str">
        <f>VLOOKUP(B68,'[1]LISTADO ATM'!$A$2:$B$922,2,0)</f>
        <v xml:space="preserve">ATM S/M José Luís (Puerto Plata) </v>
      </c>
      <c r="D68" s="28" t="s">
        <v>9</v>
      </c>
      <c r="E68" s="16">
        <v>3336059930</v>
      </c>
    </row>
    <row r="69" spans="1:6" s="13" customFormat="1" ht="18" x14ac:dyDescent="0.25">
      <c r="A69" s="15" t="str">
        <f>VLOOKUP(B69,'[1]LISTADO ATM'!$A$2:$C$922,3,0)</f>
        <v>ESTE</v>
      </c>
      <c r="B69" s="17">
        <v>121</v>
      </c>
      <c r="C69" s="15" t="str">
        <f>VLOOKUP(B69,'[1]LISTADO ATM'!$A$2:$B$922,2,0)</f>
        <v xml:space="preserve">ATM Oficina Bayaguana </v>
      </c>
      <c r="D69" s="28" t="s">
        <v>9</v>
      </c>
      <c r="E69" s="16">
        <v>3336059942</v>
      </c>
      <c r="F69" s="13" t="s">
        <v>26</v>
      </c>
    </row>
    <row r="70" spans="1:6" s="13" customFormat="1" ht="18" x14ac:dyDescent="0.25">
      <c r="A70" s="15" t="str">
        <f>VLOOKUP(B70,'[1]LISTADO ATM'!$A$2:$C$922,3,0)</f>
        <v>ESTE</v>
      </c>
      <c r="B70" s="17">
        <v>104</v>
      </c>
      <c r="C70" s="15" t="str">
        <f>VLOOKUP(B70,'[1]LISTADO ATM'!$A$2:$B$922,2,0)</f>
        <v xml:space="preserve">ATM Jumbo Higuey </v>
      </c>
      <c r="D70" s="28" t="s">
        <v>9</v>
      </c>
      <c r="E70" s="16">
        <v>3336059943</v>
      </c>
    </row>
    <row r="71" spans="1:6" s="13" customFormat="1" ht="18" x14ac:dyDescent="0.25">
      <c r="A71" s="15" t="str">
        <f>VLOOKUP(B71,'[1]LISTADO ATM'!$A$2:$C$922,3,0)</f>
        <v>SUR</v>
      </c>
      <c r="B71" s="17">
        <v>48</v>
      </c>
      <c r="C71" s="15" t="str">
        <f>VLOOKUP(B71,'[1]LISTADO ATM'!$A$2:$B$922,2,0)</f>
        <v xml:space="preserve">ATM Autoservicio Neiba I </v>
      </c>
      <c r="D71" s="28"/>
      <c r="E71" s="16">
        <v>3336059946</v>
      </c>
      <c r="F71" s="13" t="s">
        <v>26</v>
      </c>
    </row>
    <row r="72" spans="1:6" s="13" customFormat="1" ht="18" x14ac:dyDescent="0.25">
      <c r="A72" s="15" t="str">
        <f>VLOOKUP(B72,'[1]LISTADO ATM'!$A$2:$C$922,3,0)</f>
        <v>DISTRITO NACIONAL</v>
      </c>
      <c r="B72" s="17">
        <v>813</v>
      </c>
      <c r="C72" s="15" t="str">
        <f>VLOOKUP(B72,'[1]LISTADO ATM'!$A$2:$B$922,2,0)</f>
        <v>ATM Oficina Occidental Mall</v>
      </c>
      <c r="D72" s="28"/>
      <c r="E72" s="16">
        <v>3336059949</v>
      </c>
      <c r="F72" s="13" t="s">
        <v>26</v>
      </c>
    </row>
    <row r="73" spans="1:6" s="13" customFormat="1" ht="18" x14ac:dyDescent="0.25">
      <c r="A73" s="15" t="e">
        <f>VLOOKUP(B73,'[1]LISTADO ATM'!$A$2:$C$922,3,0)</f>
        <v>#N/A</v>
      </c>
      <c r="B73" s="17"/>
      <c r="C73" s="15" t="e">
        <f>VLOOKUP(B73,'[1]LISTADO ATM'!$A$2:$B$922,2,0)</f>
        <v>#N/A</v>
      </c>
      <c r="D73" s="28"/>
      <c r="E73" s="16"/>
    </row>
    <row r="74" spans="1:6" s="13" customFormat="1" ht="18" x14ac:dyDescent="0.25">
      <c r="A74" s="15" t="e">
        <f>VLOOKUP(B74,'[1]LISTADO ATM'!$A$2:$C$922,3,0)</f>
        <v>#N/A</v>
      </c>
      <c r="B74" s="17"/>
      <c r="C74" s="15" t="e">
        <f>VLOOKUP(B74,'[1]LISTADO ATM'!$A$2:$B$922,2,0)</f>
        <v>#N/A</v>
      </c>
      <c r="D74" s="28"/>
      <c r="E74" s="16"/>
    </row>
    <row r="75" spans="1:6" s="13" customFormat="1" ht="18" x14ac:dyDescent="0.25">
      <c r="A75" s="15" t="e">
        <f>VLOOKUP(B75,'[1]LISTADO ATM'!$A$2:$C$922,3,0)</f>
        <v>#N/A</v>
      </c>
      <c r="B75" s="17"/>
      <c r="C75" s="15" t="e">
        <f>VLOOKUP(B75,'[1]LISTADO ATM'!$A$2:$B$922,2,0)</f>
        <v>#N/A</v>
      </c>
      <c r="D75" s="28"/>
      <c r="E75" s="16"/>
    </row>
    <row r="76" spans="1:6" s="13" customFormat="1" ht="18.75" thickBot="1" x14ac:dyDescent="0.3">
      <c r="A76" s="29" t="s">
        <v>10</v>
      </c>
      <c r="B76" s="32">
        <f>COUNT(B17:B72)</f>
        <v>56</v>
      </c>
      <c r="C76" s="60"/>
      <c r="D76" s="60"/>
      <c r="E76" s="60"/>
    </row>
    <row r="77" spans="1:6" s="13" customFormat="1" ht="15.75" thickBot="1" x14ac:dyDescent="0.3">
      <c r="A77" s="61"/>
      <c r="B77" s="62"/>
      <c r="C77" s="62"/>
      <c r="D77" s="62"/>
      <c r="E77" s="63"/>
    </row>
    <row r="78" spans="1:6" s="13" customFormat="1" ht="18.75" thickBot="1" x14ac:dyDescent="0.3">
      <c r="A78" s="67" t="s">
        <v>20</v>
      </c>
      <c r="B78" s="68"/>
      <c r="C78" s="68"/>
      <c r="D78" s="68"/>
      <c r="E78" s="69"/>
    </row>
    <row r="79" spans="1:6" s="13" customFormat="1" ht="18" x14ac:dyDescent="0.25">
      <c r="A79" s="26" t="s">
        <v>4</v>
      </c>
      <c r="B79" s="26" t="s">
        <v>5</v>
      </c>
      <c r="C79" s="26" t="s">
        <v>6</v>
      </c>
      <c r="D79" s="24" t="s">
        <v>7</v>
      </c>
      <c r="E79" s="26" t="s">
        <v>8</v>
      </c>
    </row>
    <row r="80" spans="1:6" s="13" customFormat="1" ht="18" x14ac:dyDescent="0.25">
      <c r="A80" s="21" t="str">
        <f>VLOOKUP(B80,'[1]LISTADO ATM'!$A$2:$C$922,3,0)</f>
        <v>DISTRITO NACIONAL</v>
      </c>
      <c r="B80" s="17">
        <v>327</v>
      </c>
      <c r="C80" s="21" t="str">
        <f>VLOOKUP(B80,'[1]LISTADO ATM'!$A$2:$B$922,2,0)</f>
        <v xml:space="preserve">ATM UNP CCN (Nacional 27 de Febrero) </v>
      </c>
      <c r="D80" s="19" t="s">
        <v>20</v>
      </c>
      <c r="E80" s="18">
        <v>3336056535</v>
      </c>
    </row>
    <row r="81" spans="1:5" s="13" customFormat="1" ht="18" x14ac:dyDescent="0.25">
      <c r="A81" s="21" t="str">
        <f>VLOOKUP(B81,'[1]LISTADO ATM'!$A$2:$C$922,3,0)</f>
        <v>DISTRITO NACIONAL</v>
      </c>
      <c r="B81" s="17">
        <v>408</v>
      </c>
      <c r="C81" s="21" t="str">
        <f>VLOOKUP(B81,'[1]LISTADO ATM'!$A$2:$B$922,2,0)</f>
        <v xml:space="preserve">ATM Autobanco Las Palmas de Herrera </v>
      </c>
      <c r="D81" s="19" t="s">
        <v>20</v>
      </c>
      <c r="E81" s="16">
        <v>3336059488</v>
      </c>
    </row>
    <row r="82" spans="1:5" s="13" customFormat="1" ht="18" x14ac:dyDescent="0.25">
      <c r="A82" s="21" t="str">
        <f>VLOOKUP(B82,'[1]LISTADO ATM'!$A$2:$C$922,3,0)</f>
        <v>DISTRITO NACIONAL</v>
      </c>
      <c r="B82" s="17">
        <v>539</v>
      </c>
      <c r="C82" s="21" t="str">
        <f>VLOOKUP(B82,'[1]LISTADO ATM'!$A$2:$B$922,2,0)</f>
        <v>ATM S/M La Cadena Los Proceres</v>
      </c>
      <c r="D82" s="19" t="s">
        <v>20</v>
      </c>
      <c r="E82" s="16">
        <v>3336059489</v>
      </c>
    </row>
    <row r="83" spans="1:5" s="13" customFormat="1" ht="18" x14ac:dyDescent="0.25">
      <c r="A83" s="21" t="str">
        <f>VLOOKUP(B83,'[1]LISTADO ATM'!$A$2:$C$922,3,0)</f>
        <v>DISTRITO NACIONAL</v>
      </c>
      <c r="B83" s="17">
        <v>722</v>
      </c>
      <c r="C83" s="21" t="str">
        <f>VLOOKUP(B83,'[1]LISTADO ATM'!$A$2:$B$922,2,0)</f>
        <v xml:space="preserve">ATM Oficina Charles de Gaulle III </v>
      </c>
      <c r="D83" s="19" t="s">
        <v>20</v>
      </c>
      <c r="E83" s="16">
        <v>3336059493</v>
      </c>
    </row>
    <row r="84" spans="1:5" s="13" customFormat="1" ht="18" x14ac:dyDescent="0.25">
      <c r="A84" s="21" t="str">
        <f>VLOOKUP(B84,'[1]LISTADO ATM'!$A$2:$C$922,3,0)</f>
        <v>DISTRITO NACIONAL</v>
      </c>
      <c r="B84" s="17">
        <v>611</v>
      </c>
      <c r="C84" s="21" t="str">
        <f>VLOOKUP(B84,'[1]LISTADO ATM'!$A$2:$B$922,2,0)</f>
        <v xml:space="preserve">ATM DGII Sede Central </v>
      </c>
      <c r="D84" s="19" t="s">
        <v>20</v>
      </c>
      <c r="E84" s="16">
        <v>3336059499</v>
      </c>
    </row>
    <row r="85" spans="1:5" s="13" customFormat="1" ht="18" x14ac:dyDescent="0.25">
      <c r="A85" s="21" t="str">
        <f>VLOOKUP(B85,'[1]LISTADO ATM'!$A$2:$C$922,3,0)</f>
        <v>ESTE</v>
      </c>
      <c r="B85" s="17">
        <v>399</v>
      </c>
      <c r="C85" s="21" t="str">
        <f>VLOOKUP(B85,'[1]LISTADO ATM'!$A$2:$B$922,2,0)</f>
        <v xml:space="preserve">ATM Oficina La Romana II </v>
      </c>
      <c r="D85" s="19" t="s">
        <v>20</v>
      </c>
      <c r="E85" s="16">
        <v>3336059580</v>
      </c>
    </row>
    <row r="86" spans="1:5" s="13" customFormat="1" ht="18" x14ac:dyDescent="0.25">
      <c r="A86" s="21" t="str">
        <f>VLOOKUP(B86,'[1]LISTADO ATM'!$A$2:$C$922,3,0)</f>
        <v>NORTE</v>
      </c>
      <c r="B86" s="17">
        <v>604</v>
      </c>
      <c r="C86" s="21" t="str">
        <f>VLOOKUP(B86,'[1]LISTADO ATM'!$A$2:$B$922,2,0)</f>
        <v xml:space="preserve">ATM Oficina Estancia Nueva (Moca) </v>
      </c>
      <c r="D86" s="19" t="s">
        <v>20</v>
      </c>
      <c r="E86" s="16">
        <v>3336059659</v>
      </c>
    </row>
    <row r="87" spans="1:5" s="13" customFormat="1" ht="18" x14ac:dyDescent="0.25">
      <c r="A87" s="21" t="str">
        <f>VLOOKUP(B87,'[1]LISTADO ATM'!$A$2:$C$922,3,0)</f>
        <v>ESTE</v>
      </c>
      <c r="B87" s="17">
        <v>480</v>
      </c>
      <c r="C87" s="21" t="str">
        <f>VLOOKUP(B87,'[1]LISTADO ATM'!$A$2:$B$922,2,0)</f>
        <v>ATM UNP Farmaconal Higuey</v>
      </c>
      <c r="D87" s="19" t="s">
        <v>20</v>
      </c>
      <c r="E87" s="16">
        <v>3336059670</v>
      </c>
    </row>
    <row r="88" spans="1:5" s="13" customFormat="1" ht="18" x14ac:dyDescent="0.25">
      <c r="A88" s="21" t="str">
        <f>VLOOKUP(B88,'[1]LISTADO ATM'!$A$2:$C$922,3,0)</f>
        <v>DISTRITO NACIONAL</v>
      </c>
      <c r="B88" s="17">
        <v>406</v>
      </c>
      <c r="C88" s="21" t="str">
        <f>VLOOKUP(B88,'[1]LISTADO ATM'!$A$2:$B$922,2,0)</f>
        <v xml:space="preserve">ATM UNP Plaza Lama Máximo Gómez </v>
      </c>
      <c r="D88" s="19" t="s">
        <v>20</v>
      </c>
      <c r="E88" s="16">
        <v>3336059213</v>
      </c>
    </row>
    <row r="89" spans="1:5" s="13" customFormat="1" ht="18" x14ac:dyDescent="0.25">
      <c r="A89" s="21" t="str">
        <f>VLOOKUP(B89,'[1]LISTADO ATM'!$A$2:$C$922,3,0)</f>
        <v>ESTE</v>
      </c>
      <c r="B89" s="17">
        <v>945</v>
      </c>
      <c r="C89" s="21" t="str">
        <f>VLOOKUP(B89,'[1]LISTADO ATM'!$A$2:$B$922,2,0)</f>
        <v xml:space="preserve">ATM UNP El Valle (Hato Mayor) </v>
      </c>
      <c r="D89" s="19" t="s">
        <v>20</v>
      </c>
      <c r="E89" s="16">
        <v>3336059712</v>
      </c>
    </row>
    <row r="90" spans="1:5" s="13" customFormat="1" ht="18" x14ac:dyDescent="0.25">
      <c r="A90" s="21" t="str">
        <f>VLOOKUP(B90,'[1]LISTADO ATM'!$A$2:$C$922,3,0)</f>
        <v>DISTRITO NACIONAL</v>
      </c>
      <c r="B90" s="17">
        <v>227</v>
      </c>
      <c r="C90" s="21" t="str">
        <f>VLOOKUP(B90,'[1]LISTADO ATM'!$A$2:$B$922,2,0)</f>
        <v xml:space="preserve">ATM S/M Bravo Av. Enriquillo </v>
      </c>
      <c r="D90" s="19" t="s">
        <v>20</v>
      </c>
      <c r="E90" s="16">
        <v>3336059717</v>
      </c>
    </row>
    <row r="91" spans="1:5" s="13" customFormat="1" ht="18" x14ac:dyDescent="0.25">
      <c r="A91" s="21" t="str">
        <f>VLOOKUP(B91,'[1]LISTADO ATM'!$A$2:$C$922,3,0)</f>
        <v>SUR</v>
      </c>
      <c r="B91" s="17">
        <v>6</v>
      </c>
      <c r="C91" s="21" t="str">
        <f>VLOOKUP(B91,'[1]LISTADO ATM'!$A$2:$B$922,2,0)</f>
        <v xml:space="preserve">ATM Plaza WAO San Juan </v>
      </c>
      <c r="D91" s="19" t="s">
        <v>20</v>
      </c>
      <c r="E91" s="16">
        <v>3336059741</v>
      </c>
    </row>
    <row r="92" spans="1:5" s="13" customFormat="1" ht="18" x14ac:dyDescent="0.25">
      <c r="A92" s="21" t="str">
        <f>VLOOKUP(B92,'[1]LISTADO ATM'!$A$2:$C$922,3,0)</f>
        <v>ESTE</v>
      </c>
      <c r="B92" s="17">
        <v>842</v>
      </c>
      <c r="C92" s="21" t="str">
        <f>VLOOKUP(B92,'[1]LISTADO ATM'!$A$2:$B$922,2,0)</f>
        <v xml:space="preserve">ATM Plaza Orense II (La Romana) </v>
      </c>
      <c r="D92" s="19" t="s">
        <v>20</v>
      </c>
      <c r="E92" s="16">
        <v>3336059754</v>
      </c>
    </row>
    <row r="93" spans="1:5" s="13" customFormat="1" ht="18" x14ac:dyDescent="0.25">
      <c r="A93" s="21" t="str">
        <f>VLOOKUP(B93,'[1]LISTADO ATM'!$A$2:$C$922,3,0)</f>
        <v>NORTE</v>
      </c>
      <c r="B93" s="17">
        <v>333</v>
      </c>
      <c r="C93" s="21" t="str">
        <f>VLOOKUP(B93,'[1]LISTADO ATM'!$A$2:$B$922,2,0)</f>
        <v>ATM Oficina Turey Maimón</v>
      </c>
      <c r="D93" s="19" t="s">
        <v>20</v>
      </c>
      <c r="E93" s="16">
        <v>3336059774</v>
      </c>
    </row>
    <row r="94" spans="1:5" s="13" customFormat="1" ht="18" x14ac:dyDescent="0.25">
      <c r="A94" s="21" t="str">
        <f>VLOOKUP(B94,'[1]LISTADO ATM'!$A$2:$C$922,3,0)</f>
        <v>DISTRITO NACIONAL</v>
      </c>
      <c r="B94" s="17">
        <v>957</v>
      </c>
      <c r="C94" s="21" t="str">
        <f>VLOOKUP(B94,'[1]LISTADO ATM'!$A$2:$B$922,2,0)</f>
        <v xml:space="preserve">ATM Oficina Venezuela </v>
      </c>
      <c r="D94" s="19" t="s">
        <v>20</v>
      </c>
      <c r="E94" s="16">
        <v>3336059778</v>
      </c>
    </row>
    <row r="95" spans="1:5" s="13" customFormat="1" ht="18" x14ac:dyDescent="0.25">
      <c r="A95" s="21" t="str">
        <f>VLOOKUP(B95,'[1]LISTADO ATM'!$A$2:$C$922,3,0)</f>
        <v>ESTE</v>
      </c>
      <c r="B95" s="17">
        <v>159</v>
      </c>
      <c r="C95" s="21" t="str">
        <f>VLOOKUP(B95,'[1]LISTADO ATM'!$A$2:$B$922,2,0)</f>
        <v xml:space="preserve">ATM Hotel Dreams Bayahibe I </v>
      </c>
      <c r="D95" s="19" t="s">
        <v>20</v>
      </c>
      <c r="E95" s="16">
        <v>3336059789</v>
      </c>
    </row>
    <row r="96" spans="1:5" s="13" customFormat="1" ht="18" x14ac:dyDescent="0.25">
      <c r="A96" s="21" t="str">
        <f>VLOOKUP(B96,'[1]LISTADO ATM'!$A$2:$C$922,3,0)</f>
        <v>DISTRITO NACIONAL</v>
      </c>
      <c r="B96" s="17">
        <v>655</v>
      </c>
      <c r="C96" s="21" t="str">
        <f>VLOOKUP(B96,'[1]LISTADO ATM'!$A$2:$B$922,2,0)</f>
        <v>ATM Farmacia Sandra</v>
      </c>
      <c r="D96" s="19" t="s">
        <v>20</v>
      </c>
      <c r="E96" s="16">
        <v>3336059779</v>
      </c>
    </row>
    <row r="97" spans="1:5" s="13" customFormat="1" ht="18" x14ac:dyDescent="0.25">
      <c r="A97" s="21" t="str">
        <f>VLOOKUP(B97,'[1]LISTADO ATM'!$A$2:$C$922,3,0)</f>
        <v>DISTRITO NACIONAL</v>
      </c>
      <c r="B97" s="17">
        <v>717</v>
      </c>
      <c r="C97" s="21" t="str">
        <f>VLOOKUP(B97,'[1]LISTADO ATM'!$A$2:$B$922,2,0)</f>
        <v xml:space="preserve">ATM Oficina Los Alcarrizos </v>
      </c>
      <c r="D97" s="19" t="s">
        <v>20</v>
      </c>
      <c r="E97" s="16">
        <v>3336059791</v>
      </c>
    </row>
    <row r="98" spans="1:5" s="13" customFormat="1" ht="18" x14ac:dyDescent="0.25">
      <c r="A98" s="21" t="str">
        <f>VLOOKUP(B98,'[1]LISTADO ATM'!$A$2:$C$922,3,0)</f>
        <v>DISTRITO NACIONAL</v>
      </c>
      <c r="B98" s="17">
        <v>761</v>
      </c>
      <c r="C98" s="21" t="str">
        <f>VLOOKUP(B98,'[1]LISTADO ATM'!$A$2:$B$922,2,0)</f>
        <v xml:space="preserve">ATM ISSPOL </v>
      </c>
      <c r="D98" s="19" t="s">
        <v>20</v>
      </c>
      <c r="E98" s="16">
        <v>3336059792</v>
      </c>
    </row>
    <row r="99" spans="1:5" s="13" customFormat="1" ht="18" x14ac:dyDescent="0.25">
      <c r="A99" s="21" t="str">
        <f>VLOOKUP(B99,'[1]LISTADO ATM'!$A$2:$C$922,3,0)</f>
        <v>DISTRITO NACIONAL</v>
      </c>
      <c r="B99" s="17">
        <v>786</v>
      </c>
      <c r="C99" s="21" t="str">
        <f>VLOOKUP(B99,'[1]LISTADO ATM'!$A$2:$B$922,2,0)</f>
        <v xml:space="preserve">ATM Oficina Agora Mall II </v>
      </c>
      <c r="D99" s="19" t="s">
        <v>20</v>
      </c>
      <c r="E99" s="16">
        <v>3336059793</v>
      </c>
    </row>
    <row r="100" spans="1:5" s="13" customFormat="1" ht="18" x14ac:dyDescent="0.25">
      <c r="A100" s="21" t="str">
        <f>VLOOKUP(B100,'[1]LISTADO ATM'!$A$2:$C$922,3,0)</f>
        <v>SUR</v>
      </c>
      <c r="B100" s="17">
        <v>871</v>
      </c>
      <c r="C100" s="21" t="str">
        <f>VLOOKUP(B100,'[1]LISTADO ATM'!$A$2:$B$922,2,0)</f>
        <v>ATM Plaza Cultural San Juan</v>
      </c>
      <c r="D100" s="19" t="s">
        <v>20</v>
      </c>
      <c r="E100" s="16">
        <v>3336059794</v>
      </c>
    </row>
    <row r="101" spans="1:5" s="13" customFormat="1" ht="18" x14ac:dyDescent="0.25">
      <c r="A101" s="21" t="str">
        <f>VLOOKUP(B101,'[1]LISTADO ATM'!$A$2:$C$922,3,0)</f>
        <v>NORTE</v>
      </c>
      <c r="B101" s="17">
        <v>882</v>
      </c>
      <c r="C101" s="21" t="str">
        <f>VLOOKUP(B101,'[1]LISTADO ATM'!$A$2:$B$922,2,0)</f>
        <v xml:space="preserve">ATM Oficina Moca II </v>
      </c>
      <c r="D101" s="19" t="s">
        <v>20</v>
      </c>
      <c r="E101" s="16">
        <v>3336059795</v>
      </c>
    </row>
    <row r="102" spans="1:5" s="13" customFormat="1" ht="18" x14ac:dyDescent="0.25">
      <c r="A102" s="21" t="str">
        <f>VLOOKUP(B102,'[1]LISTADO ATM'!$A$2:$C$922,3,0)</f>
        <v>DISTRITO NACIONAL</v>
      </c>
      <c r="B102" s="17">
        <v>566</v>
      </c>
      <c r="C102" s="21" t="str">
        <f>VLOOKUP(B102,'[1]LISTADO ATM'!$A$2:$B$922,2,0)</f>
        <v xml:space="preserve">ATM Hiper Olé Aut. Duarte </v>
      </c>
      <c r="D102" s="19" t="s">
        <v>20</v>
      </c>
      <c r="E102" s="16">
        <v>3336059817</v>
      </c>
    </row>
    <row r="103" spans="1:5" s="13" customFormat="1" ht="18" x14ac:dyDescent="0.25">
      <c r="A103" s="21" t="str">
        <f>VLOOKUP(B103,'[1]LISTADO ATM'!$A$2:$C$922,3,0)</f>
        <v>SUR</v>
      </c>
      <c r="B103" s="17">
        <v>885</v>
      </c>
      <c r="C103" s="21" t="str">
        <f>VLOOKUP(B103,'[1]LISTADO ATM'!$A$2:$B$922,2,0)</f>
        <v xml:space="preserve">ATM UNP Rancho Arriba </v>
      </c>
      <c r="D103" s="19" t="s">
        <v>20</v>
      </c>
      <c r="E103" s="16">
        <v>3336059832</v>
      </c>
    </row>
    <row r="104" spans="1:5" s="13" customFormat="1" ht="18" x14ac:dyDescent="0.25">
      <c r="A104" s="21" t="str">
        <f>VLOOKUP(B104,'[1]LISTADO ATM'!$A$2:$C$922,3,0)</f>
        <v>DISTRITO NACIONAL</v>
      </c>
      <c r="B104" s="17">
        <v>160</v>
      </c>
      <c r="C104" s="21" t="str">
        <f>VLOOKUP(B104,'[1]LISTADO ATM'!$A$2:$B$922,2,0)</f>
        <v xml:space="preserve">ATM Oficina Herrera </v>
      </c>
      <c r="D104" s="19" t="s">
        <v>20</v>
      </c>
      <c r="E104" s="16">
        <v>3336059833</v>
      </c>
    </row>
    <row r="105" spans="1:5" s="13" customFormat="1" ht="18" x14ac:dyDescent="0.25">
      <c r="A105" s="21" t="str">
        <f>VLOOKUP(B105,'[1]LISTADO ATM'!$A$2:$C$922,3,0)</f>
        <v>DISTRITO NACIONAL</v>
      </c>
      <c r="B105" s="17">
        <v>642</v>
      </c>
      <c r="C105" s="21" t="str">
        <f>VLOOKUP(B105,'[1]LISTADO ATM'!$A$2:$B$922,2,0)</f>
        <v xml:space="preserve">ATM OMSA Sto. Dgo. </v>
      </c>
      <c r="D105" s="19" t="s">
        <v>20</v>
      </c>
      <c r="E105" s="16">
        <v>3336059819</v>
      </c>
    </row>
    <row r="106" spans="1:5" s="13" customFormat="1" ht="18" x14ac:dyDescent="0.25">
      <c r="A106" s="21" t="str">
        <f>VLOOKUP(B106,'[1]LISTADO ATM'!$A$2:$C$922,3,0)</f>
        <v>DISTRITO NACIONAL</v>
      </c>
      <c r="B106" s="17">
        <v>735</v>
      </c>
      <c r="C106" s="21" t="str">
        <f>VLOOKUP(B106,'[1]LISTADO ATM'!$A$2:$B$922,2,0)</f>
        <v xml:space="preserve">ATM Oficina Independencia II  </v>
      </c>
      <c r="D106" s="19" t="s">
        <v>20</v>
      </c>
      <c r="E106" s="16">
        <v>3336059836</v>
      </c>
    </row>
    <row r="107" spans="1:5" s="13" customFormat="1" ht="18" x14ac:dyDescent="0.25">
      <c r="A107" s="21" t="str">
        <f>VLOOKUP(B107,'[1]LISTADO ATM'!$A$2:$C$922,3,0)</f>
        <v>NORTE</v>
      </c>
      <c r="B107" s="17">
        <v>282</v>
      </c>
      <c r="C107" s="21" t="str">
        <f>VLOOKUP(B107,'[1]LISTADO ATM'!$A$2:$B$922,2,0)</f>
        <v xml:space="preserve">ATM Autobanco Nibaje </v>
      </c>
      <c r="D107" s="19" t="s">
        <v>20</v>
      </c>
      <c r="E107" s="16">
        <v>3336059666</v>
      </c>
    </row>
    <row r="108" spans="1:5" s="13" customFormat="1" ht="18" x14ac:dyDescent="0.25">
      <c r="A108" s="21" t="str">
        <f>VLOOKUP(B108,'[1]LISTADO ATM'!$A$2:$C$922,3,0)</f>
        <v>ESTE</v>
      </c>
      <c r="B108" s="17">
        <v>386</v>
      </c>
      <c r="C108" s="21" t="str">
        <f>VLOOKUP(B108,'[1]LISTADO ATM'!$A$2:$B$922,2,0)</f>
        <v xml:space="preserve">ATM Plaza Verón II </v>
      </c>
      <c r="D108" s="19" t="s">
        <v>20</v>
      </c>
      <c r="E108" s="16">
        <v>3336059856</v>
      </c>
    </row>
    <row r="109" spans="1:5" s="13" customFormat="1" ht="18" x14ac:dyDescent="0.25">
      <c r="A109" s="21" t="str">
        <f>VLOOKUP(B109,'[1]LISTADO ATM'!$A$2:$C$922,3,0)</f>
        <v>NORTE</v>
      </c>
      <c r="B109" s="17">
        <v>411</v>
      </c>
      <c r="C109" s="21" t="str">
        <f>VLOOKUP(B109,'[1]LISTADO ATM'!$A$2:$B$922,2,0)</f>
        <v xml:space="preserve">ATM UNP Piedra Blanca </v>
      </c>
      <c r="D109" s="19" t="s">
        <v>20</v>
      </c>
      <c r="E109" s="16">
        <v>3336059875</v>
      </c>
    </row>
    <row r="110" spans="1:5" s="13" customFormat="1" ht="18" x14ac:dyDescent="0.25">
      <c r="A110" s="21" t="str">
        <f>VLOOKUP(B110,'[1]LISTADO ATM'!$A$2:$C$922,3,0)</f>
        <v>ESTE</v>
      </c>
      <c r="B110" s="17">
        <v>345</v>
      </c>
      <c r="C110" s="21" t="str">
        <f>VLOOKUP(B110,'[1]LISTADO ATM'!$A$2:$B$922,2,0)</f>
        <v>ATM Ofic. Yamasa II</v>
      </c>
      <c r="D110" s="19" t="s">
        <v>20</v>
      </c>
      <c r="E110" s="16">
        <v>3336059910</v>
      </c>
    </row>
    <row r="111" spans="1:5" s="13" customFormat="1" ht="18" x14ac:dyDescent="0.25">
      <c r="A111" s="21" t="str">
        <f>VLOOKUP(B111,'[1]LISTADO ATM'!$A$2:$C$922,3,0)</f>
        <v>SUR</v>
      </c>
      <c r="B111" s="17">
        <v>537</v>
      </c>
      <c r="C111" s="21" t="str">
        <f>VLOOKUP(B111,'[1]LISTADO ATM'!$A$2:$B$922,2,0)</f>
        <v xml:space="preserve">ATM Estación Texaco Enriquillo (Barahona) </v>
      </c>
      <c r="D111" s="19" t="s">
        <v>20</v>
      </c>
      <c r="E111" s="16">
        <v>3336059915</v>
      </c>
    </row>
    <row r="112" spans="1:5" s="13" customFormat="1" ht="18" x14ac:dyDescent="0.25">
      <c r="A112" s="21" t="str">
        <f>VLOOKUP(B112,'[1]LISTADO ATM'!$A$2:$C$922,3,0)</f>
        <v>DISTRITO NACIONAL</v>
      </c>
      <c r="B112" s="17">
        <v>561</v>
      </c>
      <c r="C112" s="21" t="str">
        <f>VLOOKUP(B112,'[1]LISTADO ATM'!$A$2:$B$922,2,0)</f>
        <v xml:space="preserve">ATM Comando Regional P.N. S.D. Este </v>
      </c>
      <c r="D112" s="19" t="s">
        <v>20</v>
      </c>
      <c r="E112" s="16">
        <v>3336059917</v>
      </c>
    </row>
    <row r="113" spans="1:6" s="13" customFormat="1" ht="18" x14ac:dyDescent="0.25">
      <c r="A113" s="21" t="str">
        <f>VLOOKUP(B113,'[1]LISTADO ATM'!$A$2:$C$922,3,0)</f>
        <v>NORTE</v>
      </c>
      <c r="B113" s="17">
        <v>88</v>
      </c>
      <c r="C113" s="21" t="str">
        <f>VLOOKUP(B113,'[1]LISTADO ATM'!$A$2:$B$922,2,0)</f>
        <v xml:space="preserve">ATM S/M La Fuente (Santiago) </v>
      </c>
      <c r="D113" s="19" t="s">
        <v>20</v>
      </c>
      <c r="E113" s="16">
        <v>3336059932</v>
      </c>
    </row>
    <row r="114" spans="1:6" s="13" customFormat="1" ht="18" x14ac:dyDescent="0.25">
      <c r="A114" s="21" t="str">
        <f>VLOOKUP(B114,'[1]LISTADO ATM'!$A$2:$C$922,3,0)</f>
        <v>NORTE</v>
      </c>
      <c r="B114" s="17">
        <v>93</v>
      </c>
      <c r="C114" s="21" t="str">
        <f>VLOOKUP(B114,'[1]LISTADO ATM'!$A$2:$B$922,2,0)</f>
        <v xml:space="preserve">ATM Oficina Cotuí </v>
      </c>
      <c r="D114" s="19" t="s">
        <v>20</v>
      </c>
      <c r="E114" s="16">
        <v>3336059933</v>
      </c>
      <c r="F114" s="13" t="s">
        <v>26</v>
      </c>
    </row>
    <row r="115" spans="1:6" s="13" customFormat="1" ht="18" x14ac:dyDescent="0.25">
      <c r="A115" s="21" t="str">
        <f>VLOOKUP(B115,'[1]LISTADO ATM'!$A$2:$C$922,3,0)</f>
        <v>DISTRITO NACIONAL</v>
      </c>
      <c r="B115" s="17">
        <v>409</v>
      </c>
      <c r="C115" s="21" t="str">
        <f>VLOOKUP(B115,'[1]LISTADO ATM'!$A$2:$B$922,2,0)</f>
        <v xml:space="preserve">ATM Oficina Las Palmas de Herrera I </v>
      </c>
      <c r="D115" s="19" t="s">
        <v>20</v>
      </c>
      <c r="E115" s="16">
        <v>3336059934</v>
      </c>
    </row>
    <row r="116" spans="1:6" s="13" customFormat="1" ht="18" x14ac:dyDescent="0.25">
      <c r="A116" s="21" t="str">
        <f>VLOOKUP(B116,'[1]LISTADO ATM'!$A$2:$C$922,3,0)</f>
        <v>NORTE</v>
      </c>
      <c r="B116" s="17">
        <v>157</v>
      </c>
      <c r="C116" s="21" t="str">
        <f>VLOOKUP(B116,'[1]LISTADO ATM'!$A$2:$B$922,2,0)</f>
        <v xml:space="preserve">ATM Oficina Samaná </v>
      </c>
      <c r="D116" s="19" t="s">
        <v>20</v>
      </c>
      <c r="E116" s="16">
        <v>3336059941</v>
      </c>
      <c r="F116" s="13" t="s">
        <v>26</v>
      </c>
    </row>
    <row r="117" spans="1:6" s="13" customFormat="1" ht="18" x14ac:dyDescent="0.25">
      <c r="A117" s="21" t="str">
        <f>VLOOKUP(B117,'[1]LISTADO ATM'!$A$2:$C$922,3,0)</f>
        <v>SUR</v>
      </c>
      <c r="B117" s="17">
        <v>962</v>
      </c>
      <c r="C117" s="21" t="str">
        <f>VLOOKUP(B117,'[1]LISTADO ATM'!$A$2:$B$922,2,0)</f>
        <v xml:space="preserve">ATM Oficina Villa Ofelia II (San Juan) </v>
      </c>
      <c r="D117" s="19" t="s">
        <v>20</v>
      </c>
      <c r="E117" s="16">
        <v>3336059944</v>
      </c>
      <c r="F117" s="13" t="s">
        <v>26</v>
      </c>
    </row>
    <row r="118" spans="1:6" s="13" customFormat="1" ht="18" x14ac:dyDescent="0.25">
      <c r="A118" s="21" t="e">
        <f>VLOOKUP(B118,'[1]LISTADO ATM'!$A$2:$C$922,3,0)</f>
        <v>#N/A</v>
      </c>
      <c r="B118" s="17"/>
      <c r="C118" s="21" t="e">
        <f>VLOOKUP(B118,'[1]LISTADO ATM'!$A$2:$B$922,2,0)</f>
        <v>#N/A</v>
      </c>
      <c r="D118" s="19"/>
      <c r="E118" s="16"/>
    </row>
    <row r="119" spans="1:6" s="13" customFormat="1" ht="18" x14ac:dyDescent="0.25">
      <c r="A119" s="21" t="e">
        <f>VLOOKUP(B119,'[1]LISTADO ATM'!$A$2:$C$922,3,0)</f>
        <v>#N/A</v>
      </c>
      <c r="B119" s="17"/>
      <c r="C119" s="21" t="e">
        <f>VLOOKUP(B119,'[1]LISTADO ATM'!$A$2:$B$922,2,0)</f>
        <v>#N/A</v>
      </c>
      <c r="D119" s="19"/>
      <c r="E119" s="16"/>
    </row>
    <row r="120" spans="1:6" s="13" customFormat="1" ht="18" x14ac:dyDescent="0.25">
      <c r="A120" s="21" t="e">
        <f>VLOOKUP(B120,'[1]LISTADO ATM'!$A$2:$C$922,3,0)</f>
        <v>#N/A</v>
      </c>
      <c r="B120" s="17"/>
      <c r="C120" s="21" t="e">
        <f>VLOOKUP(B120,'[1]LISTADO ATM'!$A$2:$B$922,2,0)</f>
        <v>#N/A</v>
      </c>
      <c r="D120" s="19"/>
      <c r="E120" s="16"/>
    </row>
    <row r="121" spans="1:6" s="13" customFormat="1" ht="18" x14ac:dyDescent="0.25">
      <c r="A121" s="21" t="e">
        <f>VLOOKUP(B121,'[1]LISTADO ATM'!$A$2:$C$922,3,0)</f>
        <v>#N/A</v>
      </c>
      <c r="B121" s="17"/>
      <c r="C121" s="21" t="e">
        <f>VLOOKUP(B121,'[1]LISTADO ATM'!$A$2:$B$922,2,0)</f>
        <v>#N/A</v>
      </c>
      <c r="D121" s="19"/>
      <c r="E121" s="16"/>
    </row>
    <row r="122" spans="1:6" s="13" customFormat="1" ht="18" x14ac:dyDescent="0.25">
      <c r="A122" s="21" t="e">
        <f>VLOOKUP(B122,'[1]LISTADO ATM'!$A$2:$C$922,3,0)</f>
        <v>#N/A</v>
      </c>
      <c r="B122" s="17"/>
      <c r="C122" s="21" t="e">
        <f>VLOOKUP(B122,'[1]LISTADO ATM'!$A$2:$B$922,2,0)</f>
        <v>#N/A</v>
      </c>
      <c r="D122" s="19"/>
      <c r="E122" s="16"/>
    </row>
    <row r="123" spans="1:6" s="13" customFormat="1" ht="18.75" thickBot="1" x14ac:dyDescent="0.3">
      <c r="A123" s="29" t="s">
        <v>10</v>
      </c>
      <c r="B123" s="32">
        <f>COUNT(B80:B117)</f>
        <v>38</v>
      </c>
      <c r="C123" s="60"/>
      <c r="D123" s="60"/>
      <c r="E123" s="60"/>
    </row>
    <row r="124" spans="1:6" ht="15.75" thickBot="1" x14ac:dyDescent="0.3">
      <c r="A124" s="61"/>
      <c r="B124" s="62"/>
      <c r="C124" s="62"/>
      <c r="D124" s="62"/>
      <c r="E124" s="63"/>
    </row>
    <row r="125" spans="1:6" ht="18.75" thickBot="1" x14ac:dyDescent="0.3">
      <c r="A125" s="70" t="s">
        <v>16</v>
      </c>
      <c r="B125" s="71"/>
      <c r="C125" s="71"/>
      <c r="D125" s="71"/>
      <c r="E125" s="72"/>
    </row>
    <row r="126" spans="1:6" ht="18" x14ac:dyDescent="0.25">
      <c r="A126" s="26" t="s">
        <v>4</v>
      </c>
      <c r="B126" s="26" t="s">
        <v>5</v>
      </c>
      <c r="C126" s="26" t="s">
        <v>6</v>
      </c>
      <c r="D126" s="24" t="s">
        <v>7</v>
      </c>
      <c r="E126" s="30" t="s">
        <v>8</v>
      </c>
    </row>
    <row r="127" spans="1:6" s="13" customFormat="1" ht="18" x14ac:dyDescent="0.25">
      <c r="A127" s="21" t="str">
        <f>VLOOKUP(B127,'[1]LISTADO ATM'!$A$2:$C$922,3,0)</f>
        <v>DISTRITO NACIONAL</v>
      </c>
      <c r="B127" s="17">
        <v>575</v>
      </c>
      <c r="C127" s="21" t="str">
        <f>VLOOKUP(B127,'[1]LISTADO ATM'!$A$2:$B$822,2,0)</f>
        <v xml:space="preserve">ATM EDESUR Tiradentes </v>
      </c>
      <c r="D127" s="19" t="s">
        <v>21</v>
      </c>
      <c r="E127" s="18">
        <v>3336059009</v>
      </c>
    </row>
    <row r="128" spans="1:6" s="13" customFormat="1" ht="18" x14ac:dyDescent="0.25">
      <c r="A128" s="21" t="str">
        <f>VLOOKUP(B128,'[1]LISTADO ATM'!$A$2:$C$922,3,0)</f>
        <v>ESTE</v>
      </c>
      <c r="B128" s="17">
        <v>844</v>
      </c>
      <c r="C128" s="21" t="str">
        <f>VLOOKUP(B128,'[1]LISTADO ATM'!$A$2:$B$822,2,0)</f>
        <v xml:space="preserve">ATM San Juan Shopping Center (Bávaro) </v>
      </c>
      <c r="D128" s="19" t="s">
        <v>21</v>
      </c>
      <c r="E128" s="18">
        <v>3336059767</v>
      </c>
    </row>
    <row r="129" spans="1:6" s="13" customFormat="1" ht="18" x14ac:dyDescent="0.25">
      <c r="A129" s="21" t="str">
        <f>VLOOKUP(B129,'[1]LISTADO ATM'!$A$2:$C$922,3,0)</f>
        <v>DISTRITO NACIONAL</v>
      </c>
      <c r="B129" s="17">
        <v>13</v>
      </c>
      <c r="C129" s="21" t="str">
        <f>VLOOKUP(B129,'[1]LISTADO ATM'!$A$2:$B$822,2,0)</f>
        <v xml:space="preserve">ATM CDEEE </v>
      </c>
      <c r="D129" s="19" t="s">
        <v>21</v>
      </c>
      <c r="E129" s="18" t="s">
        <v>24</v>
      </c>
    </row>
    <row r="130" spans="1:6" s="13" customFormat="1" ht="18" x14ac:dyDescent="0.25">
      <c r="A130" s="21" t="str">
        <f>VLOOKUP(B130,'[1]LISTADO ATM'!$A$2:$C$922,3,0)</f>
        <v>DISTRITO NACIONAL</v>
      </c>
      <c r="B130" s="17">
        <v>946</v>
      </c>
      <c r="C130" s="21" t="str">
        <f>VLOOKUP(B130,'[1]LISTADO ATM'!$A$2:$B$822,2,0)</f>
        <v xml:space="preserve">ATM Oficina Núñez de Cáceres I </v>
      </c>
      <c r="D130" s="19" t="s">
        <v>25</v>
      </c>
      <c r="E130" s="18">
        <v>3336056950</v>
      </c>
    </row>
    <row r="131" spans="1:6" s="13" customFormat="1" ht="18" x14ac:dyDescent="0.25">
      <c r="A131" s="21" t="str">
        <f>VLOOKUP(B131,'[1]LISTADO ATM'!$A$2:$C$922,3,0)</f>
        <v>DISTRITO NACIONAL</v>
      </c>
      <c r="B131" s="17">
        <v>793</v>
      </c>
      <c r="C131" s="21" t="str">
        <f>VLOOKUP(B131,'[1]LISTADO ATM'!$A$2:$B$822,2,0)</f>
        <v xml:space="preserve">ATM Centro de Caja Agora Mall </v>
      </c>
      <c r="D131" s="19" t="s">
        <v>25</v>
      </c>
      <c r="E131" s="18">
        <v>3336059769</v>
      </c>
    </row>
    <row r="132" spans="1:6" s="13" customFormat="1" ht="18" x14ac:dyDescent="0.25">
      <c r="A132" s="21" t="str">
        <f>VLOOKUP(B132,'[1]LISTADO ATM'!$A$2:$C$922,3,0)</f>
        <v>DISTRITO NACIONAL</v>
      </c>
      <c r="B132" s="17">
        <v>165</v>
      </c>
      <c r="C132" s="21" t="str">
        <f>VLOOKUP(B132,'[1]LISTADO ATM'!$A$2:$B$822,2,0)</f>
        <v>ATM Autoservicio Megacentro</v>
      </c>
      <c r="D132" s="19" t="s">
        <v>25</v>
      </c>
      <c r="E132" s="18">
        <v>3336059931</v>
      </c>
    </row>
    <row r="133" spans="1:6" s="13" customFormat="1" ht="20.25" customHeight="1" x14ac:dyDescent="0.25">
      <c r="A133" s="21" t="str">
        <f>VLOOKUP(B133,'[1]LISTADO ATM'!$A$2:$C$922,3,0)</f>
        <v>SUR</v>
      </c>
      <c r="B133" s="17">
        <v>5</v>
      </c>
      <c r="C133" s="21" t="str">
        <f>VLOOKUP(B133,'[1]LISTADO ATM'!$A$2:$B$822,2,0)</f>
        <v>ATM Oficina Autoservicio Villa Ofelia (San Juan)</v>
      </c>
      <c r="D133" s="19" t="s">
        <v>21</v>
      </c>
      <c r="E133" s="18">
        <v>3336059947</v>
      </c>
      <c r="F133" s="13" t="s">
        <v>26</v>
      </c>
    </row>
    <row r="134" spans="1:6" s="13" customFormat="1" ht="18" x14ac:dyDescent="0.25">
      <c r="A134" s="21" t="str">
        <f>VLOOKUP(B134,'[1]LISTADO ATM'!$A$2:$C$922,3,0)</f>
        <v>NORTE</v>
      </c>
      <c r="B134" s="17">
        <v>538</v>
      </c>
      <c r="C134" s="21" t="str">
        <f>VLOOKUP(B134,'[1]LISTADO ATM'!$A$2:$B$822,2,0)</f>
        <v>ATM  Autoservicio San Fco. Macorís</v>
      </c>
      <c r="D134" s="19" t="s">
        <v>25</v>
      </c>
      <c r="E134" s="18">
        <v>3336059953</v>
      </c>
      <c r="F134" s="13" t="s">
        <v>26</v>
      </c>
    </row>
    <row r="135" spans="1:6" s="13" customFormat="1" ht="18" x14ac:dyDescent="0.25">
      <c r="A135" s="21" t="e">
        <f>VLOOKUP(B135,'[1]LISTADO ATM'!$A$2:$C$922,3,0)</f>
        <v>#N/A</v>
      </c>
      <c r="B135" s="17"/>
      <c r="C135" s="21" t="e">
        <f>VLOOKUP(B135,'[1]LISTADO ATM'!$A$2:$B$822,2,0)</f>
        <v>#N/A</v>
      </c>
      <c r="D135" s="19"/>
      <c r="E135" s="18"/>
    </row>
    <row r="136" spans="1:6" s="13" customFormat="1" ht="18" x14ac:dyDescent="0.25">
      <c r="A136" s="21" t="e">
        <f>VLOOKUP(B136,'[1]LISTADO ATM'!$A$2:$C$922,3,0)</f>
        <v>#N/A</v>
      </c>
      <c r="B136" s="17"/>
      <c r="C136" s="21" t="e">
        <f>VLOOKUP(B136,'[1]LISTADO ATM'!$A$2:$B$822,2,0)</f>
        <v>#N/A</v>
      </c>
      <c r="D136" s="19"/>
      <c r="E136" s="18"/>
    </row>
    <row r="137" spans="1:6" s="13" customFormat="1" ht="18.75" thickBot="1" x14ac:dyDescent="0.3">
      <c r="A137" s="29" t="s">
        <v>10</v>
      </c>
      <c r="B137" s="32">
        <f>COUNT(B127:B134)</f>
        <v>8</v>
      </c>
      <c r="C137" s="35"/>
      <c r="D137" s="36"/>
      <c r="E137" s="37"/>
    </row>
    <row r="138" spans="1:6" ht="15.75" thickBot="1" x14ac:dyDescent="0.3">
      <c r="A138" s="75"/>
      <c r="B138" s="76"/>
      <c r="C138" s="50"/>
      <c r="D138" s="50"/>
      <c r="E138" s="77"/>
    </row>
    <row r="139" spans="1:6" ht="18.75" thickBot="1" x14ac:dyDescent="0.3">
      <c r="A139" s="80" t="s">
        <v>11</v>
      </c>
      <c r="B139" s="81"/>
      <c r="C139" s="78"/>
      <c r="D139" s="78"/>
      <c r="E139" s="79"/>
    </row>
    <row r="140" spans="1:6" ht="18.75" thickBot="1" x14ac:dyDescent="0.3">
      <c r="A140" s="22">
        <f>+B76+B123+B137</f>
        <v>102</v>
      </c>
      <c r="B140" s="23"/>
      <c r="C140" s="78"/>
      <c r="D140" s="78"/>
      <c r="E140" s="79"/>
    </row>
    <row r="141" spans="1:6" ht="15.75" thickBot="1" x14ac:dyDescent="0.3">
      <c r="A141" s="75"/>
      <c r="B141" s="76"/>
      <c r="C141" s="62"/>
      <c r="D141" s="62"/>
      <c r="E141" s="63"/>
    </row>
    <row r="142" spans="1:6" ht="18.75" thickBot="1" x14ac:dyDescent="0.3">
      <c r="A142" s="64" t="s">
        <v>13</v>
      </c>
      <c r="B142" s="65"/>
      <c r="C142" s="65"/>
      <c r="D142" s="65"/>
      <c r="E142" s="66"/>
    </row>
    <row r="143" spans="1:6" ht="18" x14ac:dyDescent="0.25">
      <c r="A143" s="26" t="s">
        <v>4</v>
      </c>
      <c r="B143" s="31" t="s">
        <v>5</v>
      </c>
      <c r="C143" s="26" t="s">
        <v>6</v>
      </c>
      <c r="D143" s="73" t="s">
        <v>7</v>
      </c>
      <c r="E143" s="74"/>
    </row>
    <row r="144" spans="1:6" s="13" customFormat="1" ht="18" x14ac:dyDescent="0.25">
      <c r="A144" s="21" t="str">
        <f>VLOOKUP(B144,'[1]LISTADO ATM'!$A$2:$C$922,3,0)</f>
        <v>NORTE</v>
      </c>
      <c r="B144" s="17">
        <v>729</v>
      </c>
      <c r="C144" s="21" t="str">
        <f>VLOOKUP(B144,'[1]LISTADO ATM'!$A$2:$B$822,2,0)</f>
        <v xml:space="preserve">ATM Zona Franca (La Vega) </v>
      </c>
      <c r="D144" s="38" t="s">
        <v>22</v>
      </c>
      <c r="E144" s="39"/>
    </row>
    <row r="145" spans="1:5" s="13" customFormat="1" ht="18" x14ac:dyDescent="0.25">
      <c r="A145" s="21" t="str">
        <f>VLOOKUP(B145,'[1]LISTADO ATM'!$A$2:$C$922,3,0)</f>
        <v>DISTRITO NACIONAL</v>
      </c>
      <c r="B145" s="17">
        <v>437</v>
      </c>
      <c r="C145" s="21" t="str">
        <f>VLOOKUP(B145,'[1]LISTADO ATM'!$A$2:$B$822,2,0)</f>
        <v xml:space="preserve">ATM Autobanco Torre III </v>
      </c>
      <c r="D145" s="38" t="s">
        <v>22</v>
      </c>
      <c r="E145" s="39"/>
    </row>
    <row r="146" spans="1:5" s="13" customFormat="1" ht="18" x14ac:dyDescent="0.25">
      <c r="A146" s="21" t="str">
        <f>VLOOKUP(B146,'[1]LISTADO ATM'!$A$2:$C$922,3,0)</f>
        <v>DISTRITO NACIONAL</v>
      </c>
      <c r="B146" s="17">
        <v>424</v>
      </c>
      <c r="C146" s="21" t="str">
        <f>VLOOKUP(B146,'[1]LISTADO ATM'!$A$2:$B$822,2,0)</f>
        <v xml:space="preserve">ATM UNP Jumbo Luperón I </v>
      </c>
      <c r="D146" s="38" t="s">
        <v>22</v>
      </c>
      <c r="E146" s="39"/>
    </row>
    <row r="147" spans="1:5" s="13" customFormat="1" ht="18" x14ac:dyDescent="0.25">
      <c r="A147" s="21" t="str">
        <f>VLOOKUP(B147,'[1]LISTADO ATM'!$A$2:$C$922,3,0)</f>
        <v>NORTE</v>
      </c>
      <c r="B147" s="17">
        <v>603</v>
      </c>
      <c r="C147" s="21" t="str">
        <f>VLOOKUP(B147,'[1]LISTADO ATM'!$A$2:$B$822,2,0)</f>
        <v xml:space="preserve">ATM Zona Franca (Santiago) II </v>
      </c>
      <c r="D147" s="38" t="s">
        <v>22</v>
      </c>
      <c r="E147" s="39"/>
    </row>
    <row r="148" spans="1:5" s="13" customFormat="1" ht="18" x14ac:dyDescent="0.25">
      <c r="A148" s="21" t="str">
        <f>VLOOKUP(B148,'[1]LISTADO ATM'!$A$2:$C$922,3,0)</f>
        <v>DISTRITO NACIONAL</v>
      </c>
      <c r="B148" s="17">
        <v>879</v>
      </c>
      <c r="C148" s="21" t="str">
        <f>VLOOKUP(B148,'[1]LISTADO ATM'!$A$2:$B$822,2,0)</f>
        <v xml:space="preserve">ATM Plaza Metropolitana </v>
      </c>
      <c r="D148" s="38" t="s">
        <v>23</v>
      </c>
      <c r="E148" s="39"/>
    </row>
    <row r="149" spans="1:5" s="13" customFormat="1" ht="18" x14ac:dyDescent="0.25">
      <c r="A149" s="21" t="str">
        <f>VLOOKUP(B149,'[1]LISTADO ATM'!$A$2:$C$922,3,0)</f>
        <v>ESTE</v>
      </c>
      <c r="B149" s="17">
        <v>16</v>
      </c>
      <c r="C149" s="21" t="str">
        <f>VLOOKUP(B149,'[1]LISTADO ATM'!$A$2:$B$822,2,0)</f>
        <v>ATM Estación Texaco Sabana de la Mar</v>
      </c>
      <c r="D149" s="38" t="s">
        <v>22</v>
      </c>
      <c r="E149" s="39"/>
    </row>
    <row r="150" spans="1:5" s="13" customFormat="1" ht="18" x14ac:dyDescent="0.25">
      <c r="A150" s="21" t="str">
        <f>VLOOKUP(B150,'[1]LISTADO ATM'!$A$2:$C$922,3,0)</f>
        <v>NORTE</v>
      </c>
      <c r="B150" s="17">
        <v>8</v>
      </c>
      <c r="C150" s="21" t="str">
        <f>VLOOKUP(B150,'[1]LISTADO ATM'!$A$2:$B$822,2,0)</f>
        <v>ATM Autoservicio Yaque</v>
      </c>
      <c r="D150" s="38" t="s">
        <v>22</v>
      </c>
      <c r="E150" s="39"/>
    </row>
    <row r="151" spans="1:5" s="13" customFormat="1" ht="18" x14ac:dyDescent="0.25">
      <c r="A151" s="21" t="str">
        <f>VLOOKUP(B151,'[1]LISTADO ATM'!$A$2:$C$922,3,0)</f>
        <v>NORTE</v>
      </c>
      <c r="B151" s="17">
        <v>636</v>
      </c>
      <c r="C151" s="21" t="str">
        <f>VLOOKUP(B151,'[1]LISTADO ATM'!$A$2:$B$822,2,0)</f>
        <v xml:space="preserve">ATM Oficina Tamboríl </v>
      </c>
      <c r="D151" s="38" t="s">
        <v>23</v>
      </c>
      <c r="E151" s="39"/>
    </row>
    <row r="152" spans="1:5" s="13" customFormat="1" ht="18" x14ac:dyDescent="0.25">
      <c r="A152" s="21" t="str">
        <f>VLOOKUP(B152,'[1]LISTADO ATM'!$A$2:$C$922,3,0)</f>
        <v>SUR</v>
      </c>
      <c r="B152" s="17">
        <v>103</v>
      </c>
      <c r="C152" s="21" t="str">
        <f>VLOOKUP(B152,'[1]LISTADO ATM'!$A$2:$B$822,2,0)</f>
        <v xml:space="preserve">ATM Oficina Las Matas de Farfán </v>
      </c>
      <c r="D152" s="38" t="s">
        <v>22</v>
      </c>
      <c r="E152" s="39"/>
    </row>
    <row r="153" spans="1:5" s="13" customFormat="1" ht="18" x14ac:dyDescent="0.25">
      <c r="A153" s="21" t="str">
        <f>VLOOKUP(B153,'[1]LISTADO ATM'!$A$2:$C$922,3,0)</f>
        <v>DISTRITO NACIONAL</v>
      </c>
      <c r="B153" s="17">
        <v>325</v>
      </c>
      <c r="C153" s="21" t="str">
        <f>VLOOKUP(B153,'[1]LISTADO ATM'!$A$2:$B$822,2,0)</f>
        <v>ATM Casa Edwin</v>
      </c>
      <c r="D153" s="38" t="s">
        <v>22</v>
      </c>
      <c r="E153" s="39"/>
    </row>
    <row r="154" spans="1:5" s="13" customFormat="1" ht="18" x14ac:dyDescent="0.25">
      <c r="A154" s="21" t="str">
        <f>VLOOKUP(B154,'[1]LISTADO ATM'!$A$2:$C$922,3,0)</f>
        <v>ESTE</v>
      </c>
      <c r="B154" s="17">
        <v>353</v>
      </c>
      <c r="C154" s="21" t="str">
        <f>VLOOKUP(B154,'[1]LISTADO ATM'!$A$2:$B$822,2,0)</f>
        <v xml:space="preserve">ATM Estación Boulevard Juan Dolio </v>
      </c>
      <c r="D154" s="38" t="s">
        <v>22</v>
      </c>
      <c r="E154" s="39"/>
    </row>
    <row r="155" spans="1:5" s="13" customFormat="1" ht="18" x14ac:dyDescent="0.25">
      <c r="A155" s="21" t="str">
        <f>VLOOKUP(B155,'[1]LISTADO ATM'!$A$2:$C$922,3,0)</f>
        <v>NORTE</v>
      </c>
      <c r="B155" s="17">
        <v>497</v>
      </c>
      <c r="C155" s="21" t="str">
        <f>VLOOKUP(B155,'[1]LISTADO ATM'!$A$2:$B$822,2,0)</f>
        <v>ATM Ofic. El Portal ll (Santiago)</v>
      </c>
      <c r="D155" s="38" t="s">
        <v>22</v>
      </c>
      <c r="E155" s="39"/>
    </row>
    <row r="156" spans="1:5" s="13" customFormat="1" ht="18" x14ac:dyDescent="0.25">
      <c r="A156" s="21" t="e">
        <f>VLOOKUP(B156,'[1]LISTADO ATM'!$A$2:$C$922,3,0)</f>
        <v>#N/A</v>
      </c>
      <c r="B156" s="17"/>
      <c r="C156" s="21" t="e">
        <f>VLOOKUP(B156,'[1]LISTADO ATM'!$A$2:$B$822,2,0)</f>
        <v>#N/A</v>
      </c>
      <c r="D156" s="82"/>
      <c r="E156" s="34"/>
    </row>
    <row r="157" spans="1:5" s="13" customFormat="1" ht="18" x14ac:dyDescent="0.25">
      <c r="A157" s="21" t="e">
        <f>VLOOKUP(B157,'[1]LISTADO ATM'!$A$2:$C$922,3,0)</f>
        <v>#N/A</v>
      </c>
      <c r="B157" s="17"/>
      <c r="C157" s="21" t="e">
        <f>VLOOKUP(B157,'[1]LISTADO ATM'!$A$2:$B$822,2,0)</f>
        <v>#N/A</v>
      </c>
      <c r="D157" s="82"/>
      <c r="E157" s="34"/>
    </row>
    <row r="158" spans="1:5" s="13" customFormat="1" ht="18" x14ac:dyDescent="0.25">
      <c r="A158" s="21" t="e">
        <f>VLOOKUP(B158,'[1]LISTADO ATM'!$A$2:$C$922,3,0)</f>
        <v>#N/A</v>
      </c>
      <c r="B158" s="17"/>
      <c r="C158" s="21" t="e">
        <f>VLOOKUP(B158,'[1]LISTADO ATM'!$A$2:$B$822,2,0)</f>
        <v>#N/A</v>
      </c>
      <c r="D158" s="82"/>
      <c r="E158" s="34"/>
    </row>
    <row r="159" spans="1:5" s="13" customFormat="1" ht="18" x14ac:dyDescent="0.25">
      <c r="A159" s="21" t="e">
        <f>VLOOKUP(B159,'[1]LISTADO ATM'!$A$2:$C$922,3,0)</f>
        <v>#N/A</v>
      </c>
      <c r="B159" s="17"/>
      <c r="C159" s="21" t="e">
        <f>VLOOKUP(B159,'[1]LISTADO ATM'!$A$2:$B$822,2,0)</f>
        <v>#N/A</v>
      </c>
      <c r="D159" s="82"/>
      <c r="E159" s="34"/>
    </row>
    <row r="160" spans="1:5" s="13" customFormat="1" ht="18" x14ac:dyDescent="0.25">
      <c r="A160" s="21" t="e">
        <f>VLOOKUP(B160,'[1]LISTADO ATM'!$A$2:$C$922,3,0)</f>
        <v>#N/A</v>
      </c>
      <c r="B160" s="17"/>
      <c r="C160" s="21" t="e">
        <f>VLOOKUP(B160,'[1]LISTADO ATM'!$A$2:$B$822,2,0)</f>
        <v>#N/A</v>
      </c>
      <c r="D160" s="82"/>
      <c r="E160" s="34"/>
    </row>
    <row r="161" spans="1:5" ht="18.75" thickBot="1" x14ac:dyDescent="0.3">
      <c r="A161" s="29" t="s">
        <v>10</v>
      </c>
      <c r="B161" s="32">
        <f>COUNT(B144:B155)</f>
        <v>12</v>
      </c>
      <c r="C161" s="35"/>
      <c r="D161" s="36"/>
      <c r="E161" s="37"/>
    </row>
    <row r="162" spans="1:5" x14ac:dyDescent="0.25">
      <c r="A162" s="13"/>
      <c r="C162" s="13"/>
      <c r="D162" s="13"/>
      <c r="E162" s="13"/>
    </row>
    <row r="163" spans="1:5" x14ac:dyDescent="0.25">
      <c r="A163" s="13"/>
      <c r="C163" s="13"/>
      <c r="D163" s="13"/>
      <c r="E163" s="13"/>
    </row>
    <row r="164" spans="1:5" x14ac:dyDescent="0.25">
      <c r="A164" s="13"/>
      <c r="C164" s="13"/>
      <c r="D164" s="13"/>
      <c r="E164" s="13"/>
    </row>
    <row r="165" spans="1:5" x14ac:dyDescent="0.25">
      <c r="A165" s="13"/>
      <c r="C165" s="13"/>
      <c r="D165" s="13"/>
      <c r="E165" s="13"/>
    </row>
    <row r="166" spans="1:5" x14ac:dyDescent="0.25">
      <c r="A166" s="13"/>
      <c r="C166" s="13"/>
      <c r="D166" s="13"/>
      <c r="E166" s="13"/>
    </row>
    <row r="167" spans="1:5" x14ac:dyDescent="0.25">
      <c r="A167" s="13"/>
      <c r="C167" s="13"/>
      <c r="D167" s="13"/>
      <c r="E167" s="13"/>
    </row>
    <row r="168" spans="1:5" x14ac:dyDescent="0.25">
      <c r="A168" s="13"/>
      <c r="C168" s="13"/>
      <c r="D168" s="13"/>
      <c r="E168" s="13"/>
    </row>
    <row r="169" spans="1:5" x14ac:dyDescent="0.25">
      <c r="A169" s="13"/>
      <c r="C169" s="13"/>
      <c r="D169" s="13"/>
      <c r="E169" s="13"/>
    </row>
    <row r="170" spans="1:5" x14ac:dyDescent="0.25">
      <c r="A170" s="13"/>
      <c r="C170" s="13"/>
      <c r="D170" s="13"/>
      <c r="E170" s="13"/>
    </row>
    <row r="171" spans="1:5" x14ac:dyDescent="0.25">
      <c r="A171" s="13"/>
      <c r="C171" s="13"/>
      <c r="D171" s="13"/>
      <c r="E171" s="13"/>
    </row>
    <row r="172" spans="1:5" x14ac:dyDescent="0.25">
      <c r="A172" s="13"/>
      <c r="C172" s="13"/>
      <c r="D172" s="13"/>
      <c r="E172" s="13"/>
    </row>
    <row r="173" spans="1:5" x14ac:dyDescent="0.25">
      <c r="A173" s="13"/>
      <c r="C173" s="13"/>
      <c r="D173" s="13"/>
      <c r="E173" s="13"/>
    </row>
    <row r="174" spans="1:5" x14ac:dyDescent="0.25">
      <c r="A174" s="13"/>
      <c r="C174" s="13"/>
      <c r="D174" s="13"/>
      <c r="E174" s="13"/>
    </row>
    <row r="175" spans="1:5" x14ac:dyDescent="0.25">
      <c r="A175" s="13"/>
      <c r="C175" s="13"/>
      <c r="D175" s="13"/>
      <c r="E175" s="13"/>
    </row>
    <row r="176" spans="1:5" x14ac:dyDescent="0.25">
      <c r="A176" s="13"/>
      <c r="C176" s="13"/>
      <c r="D176" s="13"/>
      <c r="E176" s="13"/>
    </row>
    <row r="177" spans="1:5" x14ac:dyDescent="0.25">
      <c r="A177" s="13"/>
      <c r="C177" s="13"/>
      <c r="D177" s="13"/>
      <c r="E177" s="13"/>
    </row>
    <row r="178" spans="1:5" x14ac:dyDescent="0.25">
      <c r="A178" s="13"/>
      <c r="C178" s="13"/>
      <c r="D178" s="13"/>
      <c r="E178" s="13"/>
    </row>
    <row r="179" spans="1:5" x14ac:dyDescent="0.25">
      <c r="A179" s="13"/>
      <c r="C179" s="13"/>
      <c r="D179" s="13"/>
      <c r="E179" s="13"/>
    </row>
    <row r="180" spans="1:5" x14ac:dyDescent="0.25">
      <c r="A180" s="13"/>
      <c r="C180" s="13"/>
      <c r="D180" s="13"/>
      <c r="E180" s="13"/>
    </row>
    <row r="181" spans="1:5" x14ac:dyDescent="0.25">
      <c r="A181" s="13"/>
      <c r="C181" s="13"/>
      <c r="D181" s="13"/>
      <c r="E181" s="13"/>
    </row>
    <row r="182" spans="1:5" x14ac:dyDescent="0.25">
      <c r="A182" s="13"/>
      <c r="C182" s="13"/>
      <c r="D182" s="13"/>
      <c r="E182" s="13"/>
    </row>
    <row r="183" spans="1:5" x14ac:dyDescent="0.25">
      <c r="A183" s="13"/>
      <c r="C183" s="13"/>
      <c r="D183" s="13"/>
      <c r="E183" s="13"/>
    </row>
    <row r="184" spans="1:5" x14ac:dyDescent="0.25">
      <c r="A184" s="13"/>
      <c r="C184" s="13"/>
      <c r="D184" s="13"/>
      <c r="E184" s="13"/>
    </row>
    <row r="185" spans="1:5" x14ac:dyDescent="0.25">
      <c r="A185" s="13"/>
      <c r="C185" s="13"/>
      <c r="D185" s="13"/>
      <c r="E185" s="13"/>
    </row>
    <row r="186" spans="1:5" x14ac:dyDescent="0.25">
      <c r="A186" s="13"/>
      <c r="C186" s="13"/>
      <c r="D186" s="13"/>
      <c r="E186" s="13"/>
    </row>
    <row r="187" spans="1:5" x14ac:dyDescent="0.25">
      <c r="A187" s="13"/>
      <c r="C187" s="13"/>
      <c r="D187" s="13"/>
      <c r="E187" s="13"/>
    </row>
    <row r="188" spans="1:5" x14ac:dyDescent="0.25">
      <c r="A188" s="13"/>
      <c r="C188" s="13"/>
      <c r="D188" s="13"/>
      <c r="E188" s="13"/>
    </row>
    <row r="189" spans="1:5" x14ac:dyDescent="0.25">
      <c r="A189" s="13"/>
      <c r="C189" s="13"/>
      <c r="D189" s="13"/>
      <c r="E189" s="13"/>
    </row>
    <row r="190" spans="1:5" x14ac:dyDescent="0.25">
      <c r="A190" s="13"/>
      <c r="C190" s="13"/>
      <c r="D190" s="13"/>
      <c r="E190" s="13"/>
    </row>
    <row r="191" spans="1:5" x14ac:dyDescent="0.25">
      <c r="A191" s="13"/>
      <c r="C191" s="13"/>
      <c r="D191" s="13"/>
      <c r="E191" s="13"/>
    </row>
    <row r="192" spans="1:5" x14ac:dyDescent="0.25">
      <c r="A192" s="13"/>
      <c r="C192" s="13"/>
      <c r="D192" s="13"/>
      <c r="E192" s="13"/>
    </row>
    <row r="193" spans="1:5" x14ac:dyDescent="0.25">
      <c r="A193" s="13"/>
      <c r="C193" s="13"/>
      <c r="D193" s="13"/>
      <c r="E193" s="13"/>
    </row>
    <row r="194" spans="1:5" x14ac:dyDescent="0.25">
      <c r="A194" s="13"/>
      <c r="C194" s="13"/>
      <c r="D194" s="13"/>
      <c r="E194" s="13"/>
    </row>
    <row r="195" spans="1:5" x14ac:dyDescent="0.25">
      <c r="A195" s="13"/>
      <c r="C195" s="13"/>
      <c r="D195" s="13"/>
      <c r="E195" s="13"/>
    </row>
    <row r="196" spans="1:5" x14ac:dyDescent="0.25">
      <c r="A196" s="13"/>
      <c r="C196" s="13"/>
      <c r="D196" s="13"/>
      <c r="E196" s="13"/>
    </row>
    <row r="197" spans="1:5" x14ac:dyDescent="0.25">
      <c r="A197" s="13"/>
      <c r="C197" s="13"/>
      <c r="D197" s="13"/>
      <c r="E197" s="13"/>
    </row>
    <row r="198" spans="1:5" x14ac:dyDescent="0.25">
      <c r="A198" s="13"/>
      <c r="C198" s="13"/>
      <c r="D198" s="13"/>
      <c r="E198" s="13"/>
    </row>
    <row r="199" spans="1:5" x14ac:dyDescent="0.25">
      <c r="A199" s="13"/>
      <c r="C199" s="13"/>
      <c r="D199" s="13"/>
      <c r="E199" s="13"/>
    </row>
    <row r="200" spans="1:5" x14ac:dyDescent="0.25">
      <c r="A200" s="13"/>
      <c r="C200" s="13"/>
      <c r="D200" s="13"/>
      <c r="E200" s="13"/>
    </row>
    <row r="201" spans="1:5" x14ac:dyDescent="0.25">
      <c r="A201" s="13"/>
      <c r="C201" s="13"/>
      <c r="D201" s="13"/>
      <c r="E201" s="13"/>
    </row>
    <row r="202" spans="1:5" x14ac:dyDescent="0.25">
      <c r="A202" s="13"/>
      <c r="C202" s="13"/>
      <c r="D202" s="13"/>
      <c r="E202" s="13"/>
    </row>
    <row r="203" spans="1:5" x14ac:dyDescent="0.25">
      <c r="A203" s="13"/>
      <c r="C203" s="13"/>
      <c r="D203" s="13"/>
      <c r="E203" s="13"/>
    </row>
    <row r="204" spans="1:5" x14ac:dyDescent="0.25">
      <c r="A204" s="13"/>
      <c r="C204" s="13"/>
      <c r="D204" s="13"/>
      <c r="E204" s="13"/>
    </row>
    <row r="205" spans="1:5" x14ac:dyDescent="0.25">
      <c r="A205" s="13"/>
      <c r="C205" s="13"/>
      <c r="D205" s="13"/>
      <c r="E205" s="13"/>
    </row>
    <row r="206" spans="1:5" x14ac:dyDescent="0.25">
      <c r="A206" s="13"/>
      <c r="C206" s="13"/>
      <c r="D206" s="13"/>
      <c r="E206" s="13"/>
    </row>
    <row r="207" spans="1:5" x14ac:dyDescent="0.25">
      <c r="A207" s="13"/>
      <c r="C207" s="13"/>
      <c r="D207" s="13"/>
      <c r="E207" s="13"/>
    </row>
    <row r="208" spans="1:5" x14ac:dyDescent="0.25">
      <c r="A208" s="13"/>
      <c r="C208" s="13"/>
      <c r="D208" s="13"/>
      <c r="E208" s="13"/>
    </row>
    <row r="209" spans="1:5" x14ac:dyDescent="0.25">
      <c r="A209" s="13"/>
      <c r="C209" s="13"/>
      <c r="D209" s="13"/>
      <c r="E209" s="13"/>
    </row>
    <row r="210" spans="1:5" x14ac:dyDescent="0.25">
      <c r="A210" s="13"/>
      <c r="C210" s="13"/>
      <c r="D210" s="13"/>
      <c r="E210" s="13"/>
    </row>
    <row r="211" spans="1:5" x14ac:dyDescent="0.25">
      <c r="A211" s="13"/>
      <c r="C211" s="13"/>
      <c r="D211" s="13"/>
      <c r="E211" s="13"/>
    </row>
    <row r="212" spans="1:5" x14ac:dyDescent="0.25">
      <c r="A212" s="13"/>
      <c r="C212" s="13"/>
      <c r="D212" s="13"/>
      <c r="E212" s="13"/>
    </row>
    <row r="213" spans="1:5" x14ac:dyDescent="0.25">
      <c r="A213" s="13"/>
      <c r="C213" s="13"/>
      <c r="D213" s="13"/>
      <c r="E213" s="13"/>
    </row>
    <row r="214" spans="1:5" x14ac:dyDescent="0.25">
      <c r="A214" s="13"/>
      <c r="C214" s="13"/>
      <c r="D214" s="13"/>
      <c r="E214" s="13"/>
    </row>
    <row r="215" spans="1:5" x14ac:dyDescent="0.25">
      <c r="A215" s="13"/>
      <c r="C215" s="13"/>
      <c r="D215" s="13"/>
      <c r="E215" s="13"/>
    </row>
    <row r="216" spans="1:5" x14ac:dyDescent="0.25">
      <c r="A216" s="13"/>
      <c r="C216" s="13"/>
      <c r="D216" s="13"/>
      <c r="E216" s="13"/>
    </row>
    <row r="217" spans="1:5" x14ac:dyDescent="0.25">
      <c r="A217" s="13"/>
      <c r="C217" s="13"/>
      <c r="D217" s="13"/>
      <c r="E217" s="13"/>
    </row>
    <row r="218" spans="1:5" x14ac:dyDescent="0.25">
      <c r="A218" s="13"/>
      <c r="C218" s="13"/>
      <c r="D218" s="13"/>
      <c r="E218" s="13"/>
    </row>
    <row r="219" spans="1:5" x14ac:dyDescent="0.25">
      <c r="A219" s="13"/>
      <c r="C219" s="13"/>
      <c r="D219" s="13"/>
      <c r="E219" s="13"/>
    </row>
    <row r="220" spans="1:5" x14ac:dyDescent="0.25">
      <c r="A220" s="13"/>
      <c r="C220" s="13"/>
      <c r="D220" s="13"/>
      <c r="E220" s="13"/>
    </row>
    <row r="221" spans="1:5" x14ac:dyDescent="0.25">
      <c r="A221" s="13"/>
      <c r="C221" s="13"/>
      <c r="D221" s="13"/>
      <c r="E221" s="13"/>
    </row>
    <row r="222" spans="1:5" x14ac:dyDescent="0.25">
      <c r="A222" s="13"/>
      <c r="C222" s="13"/>
      <c r="D222" s="13"/>
      <c r="E222" s="13"/>
    </row>
    <row r="223" spans="1:5" x14ac:dyDescent="0.25">
      <c r="A223" s="13"/>
      <c r="C223" s="13"/>
      <c r="D223" s="13"/>
      <c r="E223" s="13"/>
    </row>
    <row r="224" spans="1:5" x14ac:dyDescent="0.25">
      <c r="A224" s="13"/>
      <c r="C224" s="13"/>
      <c r="D224" s="13"/>
      <c r="E224" s="13"/>
    </row>
    <row r="225" spans="1:5" x14ac:dyDescent="0.25">
      <c r="A225" s="13"/>
      <c r="C225" s="13"/>
      <c r="D225" s="13"/>
      <c r="E225" s="13"/>
    </row>
    <row r="226" spans="1:5" x14ac:dyDescent="0.25">
      <c r="A226" s="13"/>
      <c r="C226" s="13"/>
      <c r="D226" s="13"/>
      <c r="E226" s="13"/>
    </row>
    <row r="227" spans="1:5" x14ac:dyDescent="0.25">
      <c r="A227" s="13"/>
      <c r="C227" s="13"/>
      <c r="D227" s="13"/>
      <c r="E227" s="13"/>
    </row>
    <row r="228" spans="1:5" x14ac:dyDescent="0.25">
      <c r="A228" s="13"/>
      <c r="C228" s="13"/>
      <c r="D228" s="13"/>
      <c r="E228" s="13"/>
    </row>
    <row r="229" spans="1:5" x14ac:dyDescent="0.25">
      <c r="A229" s="13"/>
      <c r="C229" s="13"/>
      <c r="D229" s="13"/>
      <c r="E229" s="13"/>
    </row>
    <row r="230" spans="1:5" x14ac:dyDescent="0.25">
      <c r="A230" s="13"/>
      <c r="C230" s="13"/>
      <c r="D230" s="13"/>
      <c r="E230" s="13"/>
    </row>
    <row r="231" spans="1:5" x14ac:dyDescent="0.25">
      <c r="A231" s="13"/>
      <c r="C231" s="13"/>
      <c r="D231" s="13"/>
      <c r="E231" s="13"/>
    </row>
    <row r="232" spans="1:5" x14ac:dyDescent="0.25">
      <c r="A232" s="13"/>
      <c r="C232" s="13"/>
      <c r="D232" s="13"/>
      <c r="E232" s="13"/>
    </row>
    <row r="233" spans="1:5" x14ac:dyDescent="0.25">
      <c r="A233" s="13"/>
      <c r="C233" s="13"/>
      <c r="D233" s="13"/>
      <c r="E233" s="13"/>
    </row>
    <row r="234" spans="1:5" x14ac:dyDescent="0.25">
      <c r="A234" s="13"/>
      <c r="C234" s="13"/>
      <c r="D234" s="13"/>
      <c r="E234" s="13"/>
    </row>
    <row r="235" spans="1:5" x14ac:dyDescent="0.25">
      <c r="A235" s="13"/>
      <c r="C235" s="13"/>
      <c r="D235" s="13"/>
      <c r="E235" s="13"/>
    </row>
    <row r="236" spans="1:5" x14ac:dyDescent="0.25">
      <c r="A236" s="13"/>
      <c r="C236" s="13"/>
      <c r="D236" s="13"/>
      <c r="E236" s="13"/>
    </row>
    <row r="237" spans="1:5" x14ac:dyDescent="0.25">
      <c r="A237" s="13"/>
      <c r="C237" s="13"/>
      <c r="D237" s="13"/>
      <c r="E237" s="13"/>
    </row>
    <row r="238" spans="1:5" x14ac:dyDescent="0.25">
      <c r="A238" s="13"/>
      <c r="C238" s="13"/>
      <c r="D238" s="13"/>
      <c r="E238" s="13"/>
    </row>
    <row r="239" spans="1:5" x14ac:dyDescent="0.25">
      <c r="A239" s="13"/>
      <c r="C239" s="13"/>
      <c r="D239" s="13"/>
      <c r="E239" s="13"/>
    </row>
    <row r="240" spans="1:5" x14ac:dyDescent="0.25">
      <c r="A240" s="13"/>
      <c r="C240" s="13"/>
      <c r="D240" s="13"/>
      <c r="E240" s="13"/>
    </row>
    <row r="241" spans="1:5" x14ac:dyDescent="0.25">
      <c r="A241" s="13"/>
      <c r="C241" s="13"/>
      <c r="D241" s="13"/>
      <c r="E241" s="13"/>
    </row>
    <row r="242" spans="1:5" x14ac:dyDescent="0.25">
      <c r="A242" s="13"/>
      <c r="C242" s="13"/>
      <c r="D242" s="13"/>
      <c r="E242" s="13"/>
    </row>
    <row r="243" spans="1:5" x14ac:dyDescent="0.25">
      <c r="A243" s="13"/>
      <c r="C243" s="13"/>
      <c r="D243" s="13"/>
      <c r="E243" s="13"/>
    </row>
    <row r="244" spans="1:5" x14ac:dyDescent="0.25">
      <c r="A244" s="13"/>
      <c r="C244" s="13"/>
      <c r="D244" s="13"/>
      <c r="E244" s="13"/>
    </row>
    <row r="245" spans="1:5" x14ac:dyDescent="0.25">
      <c r="A245" s="13"/>
      <c r="C245" s="13"/>
      <c r="D245" s="13"/>
      <c r="E245" s="13"/>
    </row>
    <row r="246" spans="1:5" x14ac:dyDescent="0.25">
      <c r="A246" s="13"/>
      <c r="C246" s="13"/>
      <c r="D246" s="13"/>
      <c r="E246" s="13"/>
    </row>
    <row r="247" spans="1:5" x14ac:dyDescent="0.25">
      <c r="A247" s="13"/>
      <c r="C247" s="13"/>
      <c r="D247" s="13"/>
      <c r="E247" s="13"/>
    </row>
    <row r="248" spans="1:5" x14ac:dyDescent="0.25">
      <c r="A248" s="13"/>
      <c r="C248" s="13"/>
      <c r="D248" s="13"/>
      <c r="E248" s="13"/>
    </row>
    <row r="249" spans="1:5" x14ac:dyDescent="0.25">
      <c r="A249" s="13"/>
      <c r="C249" s="13"/>
      <c r="D249" s="13"/>
      <c r="E249" s="13"/>
    </row>
    <row r="250" spans="1:5" x14ac:dyDescent="0.25">
      <c r="A250" s="13"/>
      <c r="C250" s="13"/>
      <c r="D250" s="13"/>
      <c r="E250" s="13"/>
    </row>
    <row r="251" spans="1:5" x14ac:dyDescent="0.25">
      <c r="A251" s="13"/>
      <c r="C251" s="13"/>
      <c r="D251" s="13"/>
      <c r="E251" s="13"/>
    </row>
    <row r="252" spans="1:5" x14ac:dyDescent="0.25">
      <c r="A252" s="13"/>
      <c r="C252" s="13"/>
      <c r="D252" s="13"/>
      <c r="E252" s="13"/>
    </row>
    <row r="253" spans="1:5" x14ac:dyDescent="0.25">
      <c r="A253" s="13"/>
      <c r="C253" s="13"/>
      <c r="D253" s="13"/>
      <c r="E253" s="13"/>
    </row>
    <row r="254" spans="1:5" x14ac:dyDescent="0.25">
      <c r="A254" s="13"/>
      <c r="C254" s="13"/>
      <c r="D254" s="13"/>
      <c r="E254" s="13"/>
    </row>
    <row r="255" spans="1:5" x14ac:dyDescent="0.25">
      <c r="A255" s="13"/>
      <c r="C255" s="13"/>
      <c r="D255" s="13"/>
      <c r="E255" s="13"/>
    </row>
    <row r="256" spans="1:5" x14ac:dyDescent="0.25">
      <c r="A256" s="13"/>
      <c r="C256" s="13"/>
      <c r="D256" s="13"/>
      <c r="E256" s="13"/>
    </row>
    <row r="257" spans="1:5" x14ac:dyDescent="0.25">
      <c r="A257" s="13"/>
      <c r="C257" s="13"/>
      <c r="D257" s="13"/>
      <c r="E257" s="13"/>
    </row>
    <row r="258" spans="1:5" x14ac:dyDescent="0.25">
      <c r="A258" s="13"/>
      <c r="C258" s="13"/>
      <c r="D258" s="13"/>
      <c r="E258" s="13"/>
    </row>
    <row r="259" spans="1:5" x14ac:dyDescent="0.25">
      <c r="A259" s="13"/>
      <c r="C259" s="13"/>
      <c r="D259" s="13"/>
      <c r="E259" s="13"/>
    </row>
    <row r="260" spans="1:5" x14ac:dyDescent="0.25">
      <c r="A260" s="13"/>
      <c r="C260" s="13"/>
      <c r="D260" s="13"/>
      <c r="E260" s="13"/>
    </row>
    <row r="261" spans="1:5" x14ac:dyDescent="0.25">
      <c r="A261" s="13"/>
      <c r="C261" s="13"/>
      <c r="D261" s="13"/>
      <c r="E261" s="13"/>
    </row>
    <row r="262" spans="1:5" x14ac:dyDescent="0.25">
      <c r="A262" s="13"/>
      <c r="C262" s="13"/>
      <c r="D262" s="13"/>
      <c r="E262" s="13"/>
    </row>
    <row r="263" spans="1:5" x14ac:dyDescent="0.25">
      <c r="A263" s="13"/>
      <c r="C263" s="13"/>
      <c r="D263" s="13"/>
      <c r="E263" s="13"/>
    </row>
    <row r="264" spans="1:5" x14ac:dyDescent="0.25">
      <c r="A264" s="13"/>
      <c r="C264" s="13"/>
      <c r="D264" s="13"/>
      <c r="E264" s="13"/>
    </row>
    <row r="265" spans="1:5" x14ac:dyDescent="0.25">
      <c r="A265" s="13"/>
      <c r="C265" s="13"/>
      <c r="D265" s="13"/>
      <c r="E265" s="13"/>
    </row>
    <row r="266" spans="1:5" x14ac:dyDescent="0.25">
      <c r="A266" s="13"/>
      <c r="C266" s="13"/>
      <c r="D266" s="13"/>
      <c r="E266" s="13"/>
    </row>
    <row r="267" spans="1:5" x14ac:dyDescent="0.25">
      <c r="A267" s="13"/>
      <c r="C267" s="13"/>
      <c r="D267" s="13"/>
      <c r="E267" s="13"/>
    </row>
    <row r="268" spans="1:5" x14ac:dyDescent="0.25">
      <c r="A268" s="13"/>
      <c r="C268" s="13"/>
      <c r="D268" s="13"/>
      <c r="E268" s="13"/>
    </row>
    <row r="269" spans="1:5" x14ac:dyDescent="0.25">
      <c r="A269" s="13"/>
      <c r="C269" s="13"/>
      <c r="D269" s="13"/>
      <c r="E269" s="13"/>
    </row>
    <row r="270" spans="1:5" x14ac:dyDescent="0.25">
      <c r="A270" s="13"/>
      <c r="C270" s="13"/>
      <c r="D270" s="13"/>
      <c r="E270" s="13"/>
    </row>
    <row r="271" spans="1:5" x14ac:dyDescent="0.25">
      <c r="A271" s="13"/>
      <c r="C271" s="13"/>
      <c r="D271" s="13"/>
      <c r="E271" s="13"/>
    </row>
    <row r="272" spans="1:5" x14ac:dyDescent="0.25">
      <c r="A272" s="13"/>
      <c r="C272" s="13"/>
      <c r="D272" s="13"/>
      <c r="E272" s="13"/>
    </row>
    <row r="273" spans="1:5" x14ac:dyDescent="0.25">
      <c r="A273" s="13"/>
      <c r="C273" s="13"/>
      <c r="D273" s="13"/>
      <c r="E273" s="13"/>
    </row>
    <row r="274" spans="1:5" x14ac:dyDescent="0.25">
      <c r="A274" s="13"/>
      <c r="C274" s="13"/>
      <c r="D274" s="13"/>
      <c r="E274" s="13"/>
    </row>
    <row r="275" spans="1:5" x14ac:dyDescent="0.25">
      <c r="A275" s="13"/>
      <c r="C275" s="13"/>
      <c r="D275" s="13"/>
      <c r="E275" s="13"/>
    </row>
    <row r="276" spans="1:5" x14ac:dyDescent="0.25">
      <c r="A276" s="13"/>
      <c r="C276" s="13"/>
      <c r="D276" s="13"/>
      <c r="E276" s="13"/>
    </row>
    <row r="277" spans="1:5" x14ac:dyDescent="0.25">
      <c r="A277" s="13"/>
      <c r="C277" s="13"/>
      <c r="D277" s="13"/>
      <c r="E277" s="13"/>
    </row>
    <row r="278" spans="1:5" x14ac:dyDescent="0.25">
      <c r="A278" s="13"/>
      <c r="C278" s="13"/>
      <c r="D278" s="13"/>
      <c r="E278" s="13"/>
    </row>
    <row r="279" spans="1:5" x14ac:dyDescent="0.25">
      <c r="A279" s="13"/>
      <c r="C279" s="13"/>
      <c r="D279" s="13"/>
      <c r="E279" s="13"/>
    </row>
    <row r="280" spans="1:5" x14ac:dyDescent="0.25">
      <c r="A280" s="13"/>
      <c r="C280" s="13"/>
      <c r="D280" s="13"/>
      <c r="E280" s="13"/>
    </row>
    <row r="281" spans="1:5" x14ac:dyDescent="0.25">
      <c r="A281" s="13"/>
      <c r="C281" s="13"/>
      <c r="D281" s="13"/>
      <c r="E281" s="13"/>
    </row>
    <row r="282" spans="1:5" x14ac:dyDescent="0.25">
      <c r="A282" s="13"/>
      <c r="C282" s="13"/>
      <c r="D282" s="13"/>
      <c r="E282" s="13"/>
    </row>
    <row r="283" spans="1:5" x14ac:dyDescent="0.25">
      <c r="A283" s="13"/>
      <c r="C283" s="13"/>
      <c r="D283" s="13"/>
      <c r="E283" s="13"/>
    </row>
    <row r="284" spans="1:5" x14ac:dyDescent="0.25">
      <c r="A284" s="13"/>
      <c r="C284" s="13"/>
      <c r="D284" s="13"/>
      <c r="E284" s="13"/>
    </row>
    <row r="285" spans="1:5" x14ac:dyDescent="0.25">
      <c r="A285" s="13"/>
      <c r="C285" s="13"/>
      <c r="D285" s="13"/>
      <c r="E285" s="13"/>
    </row>
    <row r="286" spans="1:5" x14ac:dyDescent="0.25">
      <c r="A286" s="13"/>
      <c r="C286" s="13"/>
      <c r="D286" s="13"/>
      <c r="E286" s="13"/>
    </row>
    <row r="287" spans="1:5" x14ac:dyDescent="0.25">
      <c r="A287" s="13"/>
      <c r="C287" s="13"/>
      <c r="D287" s="13"/>
      <c r="E287" s="13"/>
    </row>
    <row r="288" spans="1:5" x14ac:dyDescent="0.25">
      <c r="A288" s="13"/>
      <c r="C288" s="13"/>
      <c r="D288" s="13"/>
      <c r="E288" s="13"/>
    </row>
    <row r="289" spans="1:5" x14ac:dyDescent="0.25">
      <c r="A289" s="13"/>
      <c r="C289" s="13"/>
      <c r="D289" s="13"/>
      <c r="E289" s="13"/>
    </row>
    <row r="290" spans="1:5" x14ac:dyDescent="0.25">
      <c r="A290" s="13"/>
      <c r="C290" s="13"/>
      <c r="D290" s="13"/>
      <c r="E290" s="13"/>
    </row>
    <row r="291" spans="1:5" x14ac:dyDescent="0.25">
      <c r="A291" s="13"/>
      <c r="C291" s="13"/>
      <c r="D291" s="13"/>
      <c r="E291" s="13"/>
    </row>
    <row r="292" spans="1:5" x14ac:dyDescent="0.25">
      <c r="A292" s="13"/>
      <c r="C292" s="13"/>
      <c r="D292" s="13"/>
      <c r="E292" s="13"/>
    </row>
    <row r="293" spans="1:5" x14ac:dyDescent="0.25">
      <c r="A293" s="13"/>
      <c r="C293" s="13"/>
      <c r="D293" s="13"/>
      <c r="E293" s="13"/>
    </row>
    <row r="294" spans="1:5" x14ac:dyDescent="0.25">
      <c r="A294" s="13"/>
      <c r="C294" s="13"/>
      <c r="D294" s="13"/>
      <c r="E294" s="13"/>
    </row>
    <row r="295" spans="1:5" x14ac:dyDescent="0.25">
      <c r="A295" s="13"/>
      <c r="C295" s="13"/>
      <c r="D295" s="13"/>
      <c r="E295" s="13"/>
    </row>
    <row r="296" spans="1:5" x14ac:dyDescent="0.25">
      <c r="A296" s="13"/>
      <c r="C296" s="13"/>
      <c r="D296" s="13"/>
      <c r="E296" s="13"/>
    </row>
    <row r="297" spans="1:5" x14ac:dyDescent="0.25">
      <c r="A297" s="13"/>
      <c r="C297" s="13"/>
      <c r="D297" s="13"/>
      <c r="E297" s="13"/>
    </row>
    <row r="298" spans="1:5" x14ac:dyDescent="0.25">
      <c r="A298" s="13"/>
      <c r="C298" s="13"/>
      <c r="D298" s="13"/>
      <c r="E298" s="13"/>
    </row>
    <row r="299" spans="1:5" x14ac:dyDescent="0.25">
      <c r="A299" s="13"/>
      <c r="C299" s="13"/>
      <c r="D299" s="13"/>
      <c r="E299" s="13"/>
    </row>
    <row r="300" spans="1:5" x14ac:dyDescent="0.25">
      <c r="A300" s="13"/>
      <c r="C300" s="13"/>
      <c r="D300" s="13"/>
      <c r="E300" s="13"/>
    </row>
    <row r="301" spans="1:5" x14ac:dyDescent="0.25">
      <c r="A301" s="13"/>
      <c r="C301" s="13"/>
      <c r="D301" s="13"/>
      <c r="E301" s="13"/>
    </row>
    <row r="302" spans="1:5" x14ac:dyDescent="0.25">
      <c r="A302" s="13"/>
      <c r="C302" s="13"/>
      <c r="D302" s="13"/>
      <c r="E302" s="13"/>
    </row>
    <row r="303" spans="1:5" x14ac:dyDescent="0.25">
      <c r="A303" s="13"/>
      <c r="C303" s="13"/>
      <c r="D303" s="13"/>
      <c r="E303" s="13"/>
    </row>
    <row r="304" spans="1:5" x14ac:dyDescent="0.25">
      <c r="A304" s="13"/>
      <c r="C304" s="13"/>
      <c r="D304" s="13"/>
      <c r="E304" s="13"/>
    </row>
    <row r="305" spans="1:5" x14ac:dyDescent="0.25">
      <c r="A305" s="13"/>
      <c r="C305" s="13"/>
      <c r="D305" s="13"/>
      <c r="E305" s="13"/>
    </row>
    <row r="306" spans="1:5" x14ac:dyDescent="0.25">
      <c r="A306" s="13"/>
      <c r="C306" s="13"/>
      <c r="D306" s="13"/>
      <c r="E306" s="13"/>
    </row>
    <row r="307" spans="1:5" x14ac:dyDescent="0.25">
      <c r="A307" s="13"/>
      <c r="C307" s="13"/>
      <c r="D307" s="13"/>
      <c r="E307" s="13"/>
    </row>
    <row r="308" spans="1:5" x14ac:dyDescent="0.25">
      <c r="A308" s="13"/>
      <c r="C308" s="13"/>
      <c r="D308" s="13"/>
      <c r="E308" s="13"/>
    </row>
    <row r="309" spans="1:5" x14ac:dyDescent="0.25">
      <c r="A309" s="13"/>
      <c r="C309" s="13"/>
      <c r="D309" s="13"/>
      <c r="E309" s="13"/>
    </row>
    <row r="310" spans="1:5" x14ac:dyDescent="0.25">
      <c r="A310" s="13"/>
      <c r="C310" s="13"/>
      <c r="D310" s="13"/>
      <c r="E310" s="13"/>
    </row>
    <row r="311" spans="1:5" x14ac:dyDescent="0.25">
      <c r="A311" s="13"/>
      <c r="C311" s="13"/>
      <c r="D311" s="13"/>
      <c r="E311" s="13"/>
    </row>
    <row r="312" spans="1:5" x14ac:dyDescent="0.25">
      <c r="A312" s="13"/>
      <c r="C312" s="13"/>
      <c r="D312" s="13"/>
      <c r="E312" s="13"/>
    </row>
    <row r="313" spans="1:5" x14ac:dyDescent="0.25">
      <c r="A313" s="13"/>
      <c r="C313" s="13"/>
      <c r="D313" s="13"/>
      <c r="E313" s="13"/>
    </row>
    <row r="314" spans="1:5" x14ac:dyDescent="0.25">
      <c r="A314" s="13"/>
      <c r="C314" s="13"/>
      <c r="D314" s="13"/>
      <c r="E314" s="13"/>
    </row>
    <row r="315" spans="1:5" x14ac:dyDescent="0.25">
      <c r="A315" s="13"/>
      <c r="C315" s="13"/>
      <c r="D315" s="13"/>
      <c r="E315" s="13"/>
    </row>
    <row r="316" spans="1:5" x14ac:dyDescent="0.25">
      <c r="A316" s="13"/>
      <c r="C316" s="13"/>
      <c r="D316" s="13"/>
      <c r="E316" s="13"/>
    </row>
    <row r="317" spans="1:5" x14ac:dyDescent="0.25">
      <c r="A317" s="13"/>
      <c r="C317" s="13"/>
      <c r="D317" s="13"/>
      <c r="E317" s="13"/>
    </row>
    <row r="318" spans="1:5" x14ac:dyDescent="0.25">
      <c r="A318" s="13"/>
      <c r="C318" s="13"/>
      <c r="D318" s="13"/>
      <c r="E318" s="13"/>
    </row>
    <row r="319" spans="1:5" x14ac:dyDescent="0.25">
      <c r="A319" s="13"/>
      <c r="C319" s="13"/>
      <c r="D319" s="13"/>
      <c r="E319" s="13"/>
    </row>
    <row r="320" spans="1:5" x14ac:dyDescent="0.25">
      <c r="A320" s="13"/>
      <c r="C320" s="13"/>
      <c r="D320" s="13"/>
      <c r="E320" s="13"/>
    </row>
    <row r="321" spans="1:5" x14ac:dyDescent="0.25">
      <c r="A321" s="13"/>
      <c r="C321" s="13"/>
      <c r="D321" s="13"/>
      <c r="E321" s="13"/>
    </row>
    <row r="322" spans="1:5" x14ac:dyDescent="0.25">
      <c r="A322" s="13"/>
      <c r="C322" s="13"/>
      <c r="D322" s="13"/>
      <c r="E322" s="13"/>
    </row>
    <row r="323" spans="1:5" x14ac:dyDescent="0.25">
      <c r="A323" s="13"/>
      <c r="C323" s="13"/>
      <c r="D323" s="13"/>
      <c r="E323" s="13"/>
    </row>
    <row r="324" spans="1:5" x14ac:dyDescent="0.25">
      <c r="A324" s="13"/>
      <c r="C324" s="13"/>
      <c r="D324" s="13"/>
      <c r="E324" s="13"/>
    </row>
    <row r="325" spans="1:5" x14ac:dyDescent="0.25">
      <c r="A325" s="13"/>
      <c r="C325" s="13"/>
      <c r="D325" s="13"/>
      <c r="E325" s="13"/>
    </row>
    <row r="326" spans="1:5" x14ac:dyDescent="0.25">
      <c r="A326" s="13"/>
      <c r="C326" s="13"/>
      <c r="D326" s="13"/>
      <c r="E326" s="13"/>
    </row>
    <row r="327" spans="1:5" x14ac:dyDescent="0.25">
      <c r="A327" s="13"/>
      <c r="C327" s="13"/>
      <c r="D327" s="13"/>
      <c r="E327" s="13"/>
    </row>
    <row r="328" spans="1:5" x14ac:dyDescent="0.25">
      <c r="A328" s="13"/>
      <c r="C328" s="13"/>
      <c r="D328" s="13"/>
      <c r="E328" s="13"/>
    </row>
    <row r="329" spans="1:5" x14ac:dyDescent="0.25">
      <c r="A329" s="13"/>
      <c r="C329" s="13"/>
      <c r="D329" s="13"/>
      <c r="E329" s="13"/>
    </row>
    <row r="330" spans="1:5" x14ac:dyDescent="0.25">
      <c r="A330" s="13"/>
      <c r="C330" s="13"/>
      <c r="D330" s="13"/>
      <c r="E330" s="13"/>
    </row>
    <row r="331" spans="1:5" x14ac:dyDescent="0.25">
      <c r="A331" s="13"/>
      <c r="C331" s="13"/>
      <c r="D331" s="13"/>
      <c r="E331" s="13"/>
    </row>
    <row r="332" spans="1:5" x14ac:dyDescent="0.25">
      <c r="A332" s="13"/>
      <c r="C332" s="13"/>
      <c r="D332" s="13"/>
      <c r="E332" s="13"/>
    </row>
    <row r="333" spans="1:5" x14ac:dyDescent="0.25">
      <c r="A333" s="13"/>
      <c r="C333" s="13"/>
      <c r="D333" s="13"/>
      <c r="E333" s="13"/>
    </row>
    <row r="334" spans="1:5" x14ac:dyDescent="0.25">
      <c r="A334" s="13"/>
      <c r="C334" s="13"/>
      <c r="D334" s="13"/>
      <c r="E334" s="13"/>
    </row>
    <row r="335" spans="1:5" x14ac:dyDescent="0.25">
      <c r="A335" s="13"/>
      <c r="C335" s="13"/>
      <c r="D335" s="13"/>
      <c r="E335" s="13"/>
    </row>
    <row r="336" spans="1:5" x14ac:dyDescent="0.25">
      <c r="A336" s="13"/>
      <c r="C336" s="13"/>
      <c r="D336" s="13"/>
      <c r="E336" s="13"/>
    </row>
    <row r="337" spans="1:5" x14ac:dyDescent="0.25">
      <c r="A337" s="13"/>
      <c r="C337" s="13"/>
      <c r="D337" s="13"/>
      <c r="E337" s="13"/>
    </row>
    <row r="338" spans="1:5" x14ac:dyDescent="0.25">
      <c r="A338" s="13"/>
      <c r="C338" s="13"/>
      <c r="D338" s="13"/>
      <c r="E338" s="13"/>
    </row>
    <row r="339" spans="1:5" x14ac:dyDescent="0.25">
      <c r="A339" s="13"/>
      <c r="C339" s="13"/>
      <c r="D339" s="13"/>
      <c r="E339" s="13"/>
    </row>
    <row r="340" spans="1:5" x14ac:dyDescent="0.25">
      <c r="A340" s="13"/>
      <c r="C340" s="13"/>
      <c r="D340" s="13"/>
      <c r="E340" s="13"/>
    </row>
    <row r="341" spans="1:5" x14ac:dyDescent="0.25">
      <c r="A341" s="13"/>
      <c r="C341" s="13"/>
      <c r="D341" s="13"/>
      <c r="E341" s="13"/>
    </row>
    <row r="342" spans="1:5" x14ac:dyDescent="0.25">
      <c r="A342" s="13"/>
      <c r="C342" s="13"/>
      <c r="D342" s="13"/>
      <c r="E342" s="13"/>
    </row>
    <row r="343" spans="1:5" x14ac:dyDescent="0.25">
      <c r="A343" s="13"/>
      <c r="C343" s="13"/>
      <c r="D343" s="13"/>
      <c r="E343" s="13"/>
    </row>
    <row r="344" spans="1:5" x14ac:dyDescent="0.25">
      <c r="A344" s="13"/>
      <c r="C344" s="13"/>
      <c r="D344" s="13"/>
      <c r="E344" s="13"/>
    </row>
    <row r="345" spans="1:5" x14ac:dyDescent="0.25">
      <c r="A345" s="13"/>
      <c r="C345" s="13"/>
      <c r="D345" s="13"/>
      <c r="E345" s="13"/>
    </row>
    <row r="346" spans="1:5" x14ac:dyDescent="0.25">
      <c r="A346" s="13"/>
      <c r="C346" s="13"/>
      <c r="D346" s="13"/>
      <c r="E346" s="13"/>
    </row>
    <row r="347" spans="1:5" x14ac:dyDescent="0.25">
      <c r="A347" s="13"/>
      <c r="C347" s="13"/>
      <c r="D347" s="13"/>
      <c r="E347" s="13"/>
    </row>
    <row r="348" spans="1:5" x14ac:dyDescent="0.25">
      <c r="A348" s="13"/>
      <c r="C348" s="13"/>
      <c r="D348" s="13"/>
      <c r="E348" s="13"/>
    </row>
    <row r="349" spans="1:5" x14ac:dyDescent="0.25">
      <c r="A349" s="13"/>
      <c r="C349" s="13"/>
      <c r="D349" s="13"/>
      <c r="E349" s="13"/>
    </row>
    <row r="350" spans="1:5" x14ac:dyDescent="0.25">
      <c r="A350" s="13"/>
      <c r="C350" s="13"/>
      <c r="D350" s="13"/>
      <c r="E350" s="13"/>
    </row>
    <row r="351" spans="1:5" x14ac:dyDescent="0.25">
      <c r="A351" s="13"/>
      <c r="C351" s="13"/>
      <c r="D351" s="13"/>
      <c r="E351" s="13"/>
    </row>
    <row r="352" spans="1:5" x14ac:dyDescent="0.25">
      <c r="A352" s="13"/>
      <c r="C352" s="13"/>
      <c r="D352" s="13"/>
      <c r="E352" s="13"/>
    </row>
    <row r="353" spans="1:5" x14ac:dyDescent="0.25">
      <c r="A353" s="13"/>
      <c r="C353" s="13"/>
      <c r="D353" s="13"/>
      <c r="E353" s="13"/>
    </row>
    <row r="354" spans="1:5" x14ac:dyDescent="0.25">
      <c r="A354" s="13"/>
      <c r="C354" s="13"/>
      <c r="D354" s="13"/>
      <c r="E354" s="13"/>
    </row>
    <row r="355" spans="1:5" x14ac:dyDescent="0.25">
      <c r="A355" s="13"/>
      <c r="C355" s="13"/>
      <c r="D355" s="13"/>
      <c r="E355" s="13"/>
    </row>
    <row r="356" spans="1:5" x14ac:dyDescent="0.25">
      <c r="A356" s="13"/>
      <c r="C356" s="13"/>
      <c r="D356" s="13"/>
      <c r="E356" s="13"/>
    </row>
    <row r="357" spans="1:5" x14ac:dyDescent="0.25">
      <c r="A357" s="13"/>
      <c r="C357" s="13"/>
      <c r="D357" s="13"/>
      <c r="E357" s="13"/>
    </row>
    <row r="358" spans="1:5" x14ac:dyDescent="0.25">
      <c r="A358" s="13"/>
      <c r="C358" s="13"/>
      <c r="D358" s="13"/>
      <c r="E358" s="13"/>
    </row>
    <row r="359" spans="1:5" x14ac:dyDescent="0.25">
      <c r="A359" s="13"/>
      <c r="C359" s="13"/>
      <c r="D359" s="13"/>
      <c r="E359" s="13"/>
    </row>
    <row r="360" spans="1:5" x14ac:dyDescent="0.25">
      <c r="A360" s="13"/>
      <c r="C360" s="13"/>
      <c r="D360" s="13"/>
      <c r="E360" s="13"/>
    </row>
    <row r="361" spans="1:5" x14ac:dyDescent="0.25">
      <c r="A361" s="13"/>
      <c r="C361" s="13"/>
      <c r="D361" s="13"/>
      <c r="E361" s="13"/>
    </row>
    <row r="362" spans="1:5" x14ac:dyDescent="0.25">
      <c r="A362" s="13"/>
      <c r="C362" s="13"/>
      <c r="D362" s="13"/>
      <c r="E362" s="13"/>
    </row>
    <row r="363" spans="1:5" x14ac:dyDescent="0.25">
      <c r="A363" s="13"/>
      <c r="C363" s="13"/>
      <c r="D363" s="13"/>
      <c r="E363" s="13"/>
    </row>
    <row r="364" spans="1:5" x14ac:dyDescent="0.25">
      <c r="A364" s="13"/>
      <c r="C364" s="13"/>
      <c r="D364" s="13"/>
      <c r="E364" s="13"/>
    </row>
    <row r="365" spans="1:5" x14ac:dyDescent="0.25">
      <c r="A365" s="13"/>
      <c r="C365" s="13"/>
      <c r="D365" s="13"/>
      <c r="E365" s="13"/>
    </row>
    <row r="366" spans="1:5" x14ac:dyDescent="0.25">
      <c r="A366" s="13"/>
      <c r="C366" s="13"/>
      <c r="D366" s="13"/>
      <c r="E366" s="13"/>
    </row>
    <row r="367" spans="1:5" x14ac:dyDescent="0.25">
      <c r="A367" s="13"/>
      <c r="C367" s="13"/>
      <c r="D367" s="13"/>
      <c r="E367" s="13"/>
    </row>
    <row r="368" spans="1:5" x14ac:dyDescent="0.25">
      <c r="A368" s="13"/>
      <c r="C368" s="13"/>
      <c r="D368" s="13"/>
      <c r="E368" s="13"/>
    </row>
    <row r="369" spans="1:5" x14ac:dyDescent="0.25">
      <c r="A369" s="13"/>
      <c r="C369" s="13"/>
      <c r="D369" s="13"/>
      <c r="E369" s="13"/>
    </row>
    <row r="370" spans="1:5" x14ac:dyDescent="0.25">
      <c r="A370" s="13"/>
      <c r="C370" s="13"/>
      <c r="D370" s="13"/>
      <c r="E370" s="13"/>
    </row>
    <row r="371" spans="1:5" x14ac:dyDescent="0.25">
      <c r="A371" s="13"/>
      <c r="C371" s="13"/>
      <c r="D371" s="13"/>
      <c r="E371" s="13"/>
    </row>
    <row r="372" spans="1:5" x14ac:dyDescent="0.25">
      <c r="A372" s="13"/>
      <c r="C372" s="13"/>
      <c r="D372" s="13"/>
      <c r="E372" s="13"/>
    </row>
    <row r="373" spans="1:5" x14ac:dyDescent="0.25">
      <c r="A373" s="13"/>
      <c r="C373" s="13"/>
      <c r="D373" s="13"/>
      <c r="E373" s="13"/>
    </row>
    <row r="374" spans="1:5" x14ac:dyDescent="0.25">
      <c r="A374" s="13"/>
      <c r="C374" s="13"/>
      <c r="D374" s="13"/>
      <c r="E374" s="13"/>
    </row>
    <row r="375" spans="1:5" x14ac:dyDescent="0.25">
      <c r="A375" s="13"/>
      <c r="C375" s="13"/>
      <c r="D375" s="13"/>
      <c r="E375" s="13"/>
    </row>
    <row r="376" spans="1:5" x14ac:dyDescent="0.25">
      <c r="A376" s="13"/>
      <c r="C376" s="13"/>
      <c r="D376" s="13"/>
      <c r="E376" s="13"/>
    </row>
    <row r="377" spans="1:5" x14ac:dyDescent="0.25">
      <c r="A377" s="13"/>
      <c r="C377" s="13"/>
      <c r="D377" s="13"/>
      <c r="E377" s="13"/>
    </row>
    <row r="378" spans="1:5" x14ac:dyDescent="0.25">
      <c r="A378" s="13"/>
      <c r="C378" s="13"/>
      <c r="D378" s="13"/>
      <c r="E378" s="13"/>
    </row>
    <row r="379" spans="1:5" x14ac:dyDescent="0.25">
      <c r="A379" s="13"/>
      <c r="C379" s="13"/>
      <c r="D379" s="13"/>
      <c r="E379" s="13"/>
    </row>
    <row r="380" spans="1:5" x14ac:dyDescent="0.25">
      <c r="A380" s="13"/>
      <c r="C380" s="13"/>
      <c r="D380" s="13"/>
      <c r="E380" s="13"/>
    </row>
    <row r="381" spans="1:5" x14ac:dyDescent="0.25">
      <c r="A381" s="13"/>
      <c r="C381" s="13"/>
      <c r="D381" s="13"/>
      <c r="E381" s="13"/>
    </row>
    <row r="382" spans="1:5" x14ac:dyDescent="0.25">
      <c r="A382" s="13"/>
      <c r="C382" s="13"/>
      <c r="D382" s="13"/>
      <c r="E382" s="13"/>
    </row>
    <row r="383" spans="1:5" x14ac:dyDescent="0.25">
      <c r="A383" s="13"/>
      <c r="C383" s="13"/>
      <c r="D383" s="13"/>
      <c r="E383" s="13"/>
    </row>
    <row r="384" spans="1:5" x14ac:dyDescent="0.25">
      <c r="A384" s="13"/>
      <c r="C384" s="13"/>
      <c r="D384" s="13"/>
      <c r="E384" s="13"/>
    </row>
    <row r="385" spans="1:5" x14ac:dyDescent="0.25">
      <c r="A385" s="13"/>
      <c r="C385" s="13"/>
      <c r="D385" s="13"/>
      <c r="E385" s="13"/>
    </row>
    <row r="386" spans="1:5" x14ac:dyDescent="0.25">
      <c r="A386" s="13"/>
      <c r="C386" s="13"/>
      <c r="D386" s="13"/>
      <c r="E386" s="13"/>
    </row>
    <row r="387" spans="1:5" x14ac:dyDescent="0.25">
      <c r="A387" s="13"/>
      <c r="C387" s="13"/>
      <c r="D387" s="13"/>
      <c r="E387" s="13"/>
    </row>
    <row r="388" spans="1:5" x14ac:dyDescent="0.25">
      <c r="A388" s="13"/>
      <c r="C388" s="13"/>
      <c r="D388" s="13"/>
      <c r="E388" s="13"/>
    </row>
    <row r="389" spans="1:5" x14ac:dyDescent="0.25">
      <c r="A389" s="13"/>
      <c r="C389" s="13"/>
      <c r="D389" s="13"/>
      <c r="E389" s="13"/>
    </row>
    <row r="390" spans="1:5" x14ac:dyDescent="0.25">
      <c r="A390" s="13"/>
      <c r="C390" s="13"/>
      <c r="D390" s="13"/>
      <c r="E390" s="13"/>
    </row>
    <row r="391" spans="1:5" x14ac:dyDescent="0.25">
      <c r="A391" s="13"/>
      <c r="C391" s="13"/>
      <c r="D391" s="13"/>
      <c r="E391" s="13"/>
    </row>
    <row r="392" spans="1:5" x14ac:dyDescent="0.25">
      <c r="A392" s="13"/>
      <c r="C392" s="13"/>
      <c r="D392" s="13"/>
      <c r="E392" s="13"/>
    </row>
    <row r="393" spans="1:5" x14ac:dyDescent="0.25">
      <c r="A393" s="13"/>
      <c r="C393" s="13"/>
      <c r="D393" s="13"/>
      <c r="E393" s="13"/>
    </row>
    <row r="394" spans="1:5" x14ac:dyDescent="0.25">
      <c r="A394" s="13"/>
      <c r="C394" s="13"/>
      <c r="D394" s="13"/>
      <c r="E394" s="13"/>
    </row>
    <row r="395" spans="1:5" x14ac:dyDescent="0.25">
      <c r="A395" s="13"/>
      <c r="C395" s="13"/>
      <c r="D395" s="13"/>
      <c r="E395" s="13"/>
    </row>
    <row r="396" spans="1:5" x14ac:dyDescent="0.25">
      <c r="A396" s="13"/>
      <c r="C396" s="13"/>
      <c r="D396" s="13"/>
      <c r="E396" s="13"/>
    </row>
    <row r="397" spans="1:5" x14ac:dyDescent="0.25">
      <c r="A397" s="13"/>
      <c r="C397" s="13"/>
      <c r="D397" s="13"/>
      <c r="E397" s="13"/>
    </row>
    <row r="398" spans="1:5" x14ac:dyDescent="0.25">
      <c r="A398" s="13"/>
      <c r="C398" s="13"/>
      <c r="D398" s="13"/>
      <c r="E398" s="13"/>
    </row>
    <row r="399" spans="1:5" x14ac:dyDescent="0.25">
      <c r="A399" s="13"/>
      <c r="C399" s="13"/>
      <c r="D399" s="13"/>
      <c r="E399" s="13"/>
    </row>
    <row r="400" spans="1:5" x14ac:dyDescent="0.25">
      <c r="A400" s="13"/>
      <c r="C400" s="13"/>
      <c r="D400" s="13"/>
      <c r="E400" s="13"/>
    </row>
    <row r="401" spans="1:5" x14ac:dyDescent="0.25">
      <c r="A401" s="13"/>
      <c r="C401" s="13"/>
      <c r="D401" s="13"/>
      <c r="E401" s="13"/>
    </row>
    <row r="402" spans="1:5" x14ac:dyDescent="0.25">
      <c r="A402" s="13"/>
      <c r="C402" s="13"/>
      <c r="D402" s="13"/>
      <c r="E402" s="13"/>
    </row>
    <row r="403" spans="1:5" x14ac:dyDescent="0.25">
      <c r="A403" s="13"/>
      <c r="C403" s="13"/>
      <c r="D403" s="13"/>
      <c r="E403" s="13"/>
    </row>
    <row r="404" spans="1:5" x14ac:dyDescent="0.25">
      <c r="A404" s="13"/>
      <c r="C404" s="13"/>
      <c r="D404" s="13"/>
      <c r="E404" s="13"/>
    </row>
    <row r="405" spans="1:5" x14ac:dyDescent="0.25">
      <c r="A405" s="13"/>
      <c r="C405" s="13"/>
      <c r="D405" s="13"/>
      <c r="E405" s="13"/>
    </row>
    <row r="406" spans="1:5" x14ac:dyDescent="0.25">
      <c r="A406" s="13"/>
      <c r="C406" s="13"/>
      <c r="D406" s="13"/>
      <c r="E406" s="13"/>
    </row>
    <row r="407" spans="1:5" x14ac:dyDescent="0.25">
      <c r="A407" s="13"/>
      <c r="C407" s="13"/>
      <c r="D407" s="13"/>
      <c r="E407" s="13"/>
    </row>
    <row r="408" spans="1:5" x14ac:dyDescent="0.25">
      <c r="A408" s="13"/>
      <c r="C408" s="13"/>
      <c r="D408" s="13"/>
      <c r="E408" s="13"/>
    </row>
    <row r="409" spans="1:5" x14ac:dyDescent="0.25">
      <c r="A409" s="13"/>
      <c r="C409" s="13"/>
      <c r="D409" s="13"/>
      <c r="E409" s="13"/>
    </row>
    <row r="410" spans="1:5" x14ac:dyDescent="0.25">
      <c r="A410" s="13"/>
      <c r="C410" s="13"/>
      <c r="D410" s="13"/>
      <c r="E410" s="13"/>
    </row>
    <row r="411" spans="1:5" x14ac:dyDescent="0.25">
      <c r="A411" s="13"/>
      <c r="C411" s="13"/>
      <c r="D411" s="13"/>
      <c r="E411" s="13"/>
    </row>
    <row r="412" spans="1:5" x14ac:dyDescent="0.25">
      <c r="A412" s="13"/>
      <c r="C412" s="13"/>
      <c r="D412" s="13"/>
      <c r="E412" s="13"/>
    </row>
    <row r="413" spans="1:5" x14ac:dyDescent="0.25">
      <c r="A413" s="13"/>
      <c r="C413" s="13"/>
      <c r="D413" s="13"/>
      <c r="E413" s="13"/>
    </row>
    <row r="414" spans="1:5" x14ac:dyDescent="0.25">
      <c r="A414" s="13"/>
      <c r="C414" s="13"/>
      <c r="D414" s="13"/>
      <c r="E414" s="13"/>
    </row>
    <row r="415" spans="1:5" x14ac:dyDescent="0.25">
      <c r="A415" s="13"/>
      <c r="C415" s="13"/>
      <c r="D415" s="13"/>
      <c r="E415" s="13"/>
    </row>
    <row r="416" spans="1:5" x14ac:dyDescent="0.25">
      <c r="A416" s="13"/>
      <c r="C416" s="13"/>
      <c r="D416" s="13"/>
      <c r="E416" s="13"/>
    </row>
    <row r="417" spans="1:5" x14ac:dyDescent="0.25">
      <c r="A417" s="13"/>
      <c r="C417" s="13"/>
      <c r="D417" s="13"/>
      <c r="E417" s="13"/>
    </row>
    <row r="418" spans="1:5" x14ac:dyDescent="0.25">
      <c r="A418" s="13"/>
      <c r="C418" s="13"/>
      <c r="D418" s="13"/>
      <c r="E418" s="13"/>
    </row>
    <row r="419" spans="1:5" x14ac:dyDescent="0.25">
      <c r="A419" s="13"/>
      <c r="C419" s="13"/>
      <c r="D419" s="13"/>
      <c r="E419" s="13"/>
    </row>
    <row r="420" spans="1:5" x14ac:dyDescent="0.25">
      <c r="A420" s="13"/>
      <c r="C420" s="13"/>
      <c r="D420" s="13"/>
      <c r="E420" s="13"/>
    </row>
    <row r="421" spans="1:5" x14ac:dyDescent="0.25">
      <c r="A421" s="13"/>
      <c r="C421" s="13"/>
      <c r="D421" s="13"/>
      <c r="E421" s="13"/>
    </row>
    <row r="422" spans="1:5" x14ac:dyDescent="0.25">
      <c r="A422" s="13"/>
      <c r="C422" s="13"/>
      <c r="D422" s="13"/>
      <c r="E422" s="13"/>
    </row>
    <row r="423" spans="1:5" x14ac:dyDescent="0.25">
      <c r="A423" s="13"/>
      <c r="C423" s="13"/>
      <c r="D423" s="13"/>
      <c r="E423" s="13"/>
    </row>
    <row r="424" spans="1:5" x14ac:dyDescent="0.25">
      <c r="A424" s="13"/>
      <c r="C424" s="13"/>
      <c r="D424" s="13"/>
      <c r="E424" s="13"/>
    </row>
    <row r="425" spans="1:5" x14ac:dyDescent="0.25">
      <c r="A425" s="13"/>
      <c r="C425" s="13"/>
      <c r="D425" s="13"/>
      <c r="E425" s="13"/>
    </row>
    <row r="426" spans="1:5" x14ac:dyDescent="0.25">
      <c r="A426" s="13"/>
      <c r="C426" s="13"/>
      <c r="D426" s="13"/>
      <c r="E426" s="13"/>
    </row>
    <row r="427" spans="1:5" x14ac:dyDescent="0.25">
      <c r="A427" s="13"/>
      <c r="C427" s="13"/>
      <c r="D427" s="13"/>
      <c r="E427" s="13"/>
    </row>
    <row r="428" spans="1:5" x14ac:dyDescent="0.25">
      <c r="A428" s="13"/>
      <c r="C428" s="13"/>
      <c r="D428" s="13"/>
      <c r="E428" s="13"/>
    </row>
    <row r="429" spans="1:5" x14ac:dyDescent="0.25">
      <c r="A429" s="13"/>
      <c r="C429" s="13"/>
      <c r="D429" s="13"/>
      <c r="E429" s="13"/>
    </row>
    <row r="430" spans="1:5" x14ac:dyDescent="0.25">
      <c r="A430" s="13"/>
      <c r="C430" s="13"/>
      <c r="D430" s="13"/>
      <c r="E430" s="13"/>
    </row>
    <row r="431" spans="1:5" x14ac:dyDescent="0.25">
      <c r="A431" s="13"/>
      <c r="C431" s="13"/>
      <c r="D431" s="13"/>
      <c r="E431" s="13"/>
    </row>
    <row r="432" spans="1:5" x14ac:dyDescent="0.25">
      <c r="A432" s="13"/>
      <c r="C432" s="13"/>
      <c r="D432" s="13"/>
      <c r="E432" s="13"/>
    </row>
    <row r="433" spans="1:5" x14ac:dyDescent="0.25">
      <c r="A433" s="13"/>
      <c r="C433" s="13"/>
      <c r="D433" s="13"/>
      <c r="E433" s="13"/>
    </row>
    <row r="434" spans="1:5" x14ac:dyDescent="0.25">
      <c r="A434" s="13"/>
      <c r="C434" s="13"/>
      <c r="D434" s="13"/>
      <c r="E434" s="13"/>
    </row>
    <row r="435" spans="1:5" x14ac:dyDescent="0.25">
      <c r="A435" s="13"/>
      <c r="C435" s="13"/>
      <c r="D435" s="13"/>
      <c r="E435" s="13"/>
    </row>
    <row r="436" spans="1:5" x14ac:dyDescent="0.25">
      <c r="A436" s="13"/>
      <c r="C436" s="13"/>
      <c r="D436" s="13"/>
      <c r="E436" s="13"/>
    </row>
    <row r="437" spans="1:5" x14ac:dyDescent="0.25">
      <c r="A437" s="13"/>
      <c r="C437" s="13"/>
      <c r="D437" s="13"/>
      <c r="E437" s="13"/>
    </row>
    <row r="438" spans="1:5" x14ac:dyDescent="0.25">
      <c r="A438" s="13"/>
      <c r="C438" s="13"/>
      <c r="D438" s="13"/>
      <c r="E438" s="13"/>
    </row>
    <row r="439" spans="1:5" x14ac:dyDescent="0.25">
      <c r="A439" s="13"/>
      <c r="C439" s="13"/>
      <c r="D439" s="13"/>
      <c r="E439" s="13"/>
    </row>
    <row r="440" spans="1:5" x14ac:dyDescent="0.25">
      <c r="A440" s="13"/>
      <c r="C440" s="13"/>
      <c r="D440" s="13"/>
      <c r="E440" s="13"/>
    </row>
    <row r="441" spans="1:5" x14ac:dyDescent="0.25">
      <c r="A441" s="13"/>
      <c r="C441" s="13"/>
      <c r="D441" s="13"/>
      <c r="E441" s="13"/>
    </row>
    <row r="442" spans="1:5" x14ac:dyDescent="0.25">
      <c r="A442" s="13"/>
      <c r="C442" s="13"/>
      <c r="D442" s="13"/>
      <c r="E442" s="13"/>
    </row>
    <row r="443" spans="1:5" x14ac:dyDescent="0.25">
      <c r="A443" s="13"/>
      <c r="C443" s="13"/>
      <c r="D443" s="13"/>
      <c r="E443" s="13"/>
    </row>
    <row r="444" spans="1:5" x14ac:dyDescent="0.25">
      <c r="A444" s="13"/>
      <c r="C444" s="13"/>
      <c r="D444" s="13"/>
      <c r="E444" s="13"/>
    </row>
    <row r="445" spans="1:5" x14ac:dyDescent="0.25">
      <c r="A445" s="13"/>
      <c r="C445" s="13"/>
      <c r="D445" s="13"/>
      <c r="E445" s="13"/>
    </row>
    <row r="446" spans="1:5" x14ac:dyDescent="0.25">
      <c r="A446" s="13"/>
      <c r="C446" s="13"/>
      <c r="D446" s="13"/>
      <c r="E446" s="13"/>
    </row>
    <row r="447" spans="1:5" x14ac:dyDescent="0.25">
      <c r="A447" s="13"/>
      <c r="C447" s="13"/>
      <c r="D447" s="13"/>
      <c r="E447" s="13"/>
    </row>
    <row r="448" spans="1:5" x14ac:dyDescent="0.25">
      <c r="A448" s="13"/>
      <c r="C448" s="13"/>
      <c r="D448" s="13"/>
      <c r="E448" s="13"/>
    </row>
    <row r="449" spans="1:5" x14ac:dyDescent="0.25">
      <c r="A449" s="13"/>
      <c r="C449" s="13"/>
      <c r="D449" s="13"/>
      <c r="E449" s="13"/>
    </row>
    <row r="450" spans="1:5" x14ac:dyDescent="0.25">
      <c r="A450" s="13"/>
      <c r="C450" s="13"/>
      <c r="D450" s="13"/>
      <c r="E450" s="13"/>
    </row>
    <row r="451" spans="1:5" x14ac:dyDescent="0.25">
      <c r="A451" s="13"/>
      <c r="C451" s="13"/>
      <c r="D451" s="13"/>
      <c r="E451" s="13"/>
    </row>
    <row r="452" spans="1:5" x14ac:dyDescent="0.25">
      <c r="A452" s="13"/>
      <c r="C452" s="13"/>
      <c r="D452" s="13"/>
      <c r="E452" s="13"/>
    </row>
    <row r="453" spans="1:5" x14ac:dyDescent="0.25">
      <c r="A453" s="13"/>
      <c r="C453" s="13"/>
      <c r="D453" s="13"/>
      <c r="E453" s="13"/>
    </row>
    <row r="454" spans="1:5" x14ac:dyDescent="0.25">
      <c r="A454" s="13"/>
      <c r="C454" s="13"/>
      <c r="D454" s="13"/>
      <c r="E454" s="13"/>
    </row>
    <row r="455" spans="1:5" x14ac:dyDescent="0.25">
      <c r="A455" s="13"/>
      <c r="C455" s="13"/>
      <c r="D455" s="13"/>
      <c r="E455" s="13"/>
    </row>
    <row r="456" spans="1:5" x14ac:dyDescent="0.25">
      <c r="A456" s="13"/>
      <c r="C456" s="13"/>
      <c r="D456" s="13"/>
      <c r="E456" s="13"/>
    </row>
    <row r="457" spans="1:5" x14ac:dyDescent="0.25">
      <c r="A457" s="13"/>
      <c r="C457" s="13"/>
      <c r="D457" s="13"/>
      <c r="E457" s="13"/>
    </row>
    <row r="458" spans="1:5" x14ac:dyDescent="0.25">
      <c r="A458" s="13"/>
      <c r="C458" s="13"/>
      <c r="D458" s="13"/>
      <c r="E458" s="13"/>
    </row>
    <row r="459" spans="1:5" x14ac:dyDescent="0.25">
      <c r="A459" s="13"/>
      <c r="C459" s="13"/>
      <c r="D459" s="13"/>
      <c r="E459" s="13"/>
    </row>
    <row r="460" spans="1:5" x14ac:dyDescent="0.25">
      <c r="A460" s="13"/>
      <c r="C460" s="13"/>
      <c r="D460" s="13"/>
      <c r="E460" s="13"/>
    </row>
    <row r="461" spans="1:5" x14ac:dyDescent="0.25">
      <c r="A461" s="13"/>
      <c r="C461" s="13"/>
      <c r="D461" s="13"/>
      <c r="E461" s="13"/>
    </row>
    <row r="462" spans="1:5" x14ac:dyDescent="0.25">
      <c r="A462" s="13"/>
      <c r="C462" s="13"/>
      <c r="D462" s="13"/>
      <c r="E462" s="13"/>
    </row>
    <row r="463" spans="1:5" x14ac:dyDescent="0.25">
      <c r="A463" s="13"/>
      <c r="C463" s="13"/>
      <c r="D463" s="13"/>
      <c r="E463" s="13"/>
    </row>
    <row r="464" spans="1:5" x14ac:dyDescent="0.25">
      <c r="A464" s="13"/>
      <c r="C464" s="13"/>
      <c r="D464" s="13"/>
      <c r="E464" s="13"/>
    </row>
    <row r="465" spans="1:5" x14ac:dyDescent="0.25">
      <c r="A465" s="13"/>
      <c r="C465" s="13"/>
      <c r="D465" s="13"/>
      <c r="E465" s="13"/>
    </row>
    <row r="466" spans="1:5" x14ac:dyDescent="0.25">
      <c r="A466" s="13"/>
      <c r="C466" s="13"/>
      <c r="D466" s="13"/>
      <c r="E466" s="13"/>
    </row>
    <row r="467" spans="1:5" x14ac:dyDescent="0.25">
      <c r="A467" s="13"/>
      <c r="C467" s="13"/>
      <c r="D467" s="13"/>
      <c r="E467" s="13"/>
    </row>
    <row r="468" spans="1:5" x14ac:dyDescent="0.25">
      <c r="A468" s="13"/>
      <c r="C468" s="13"/>
      <c r="D468" s="13"/>
      <c r="E468" s="13"/>
    </row>
    <row r="469" spans="1:5" x14ac:dyDescent="0.25">
      <c r="A469" s="13"/>
      <c r="C469" s="13"/>
      <c r="D469" s="13"/>
      <c r="E469" s="13"/>
    </row>
    <row r="470" spans="1:5" x14ac:dyDescent="0.25">
      <c r="A470" s="13"/>
      <c r="C470" s="13"/>
      <c r="D470" s="13"/>
      <c r="E470" s="13"/>
    </row>
    <row r="471" spans="1:5" x14ac:dyDescent="0.25">
      <c r="A471" s="13"/>
      <c r="C471" s="13"/>
      <c r="D471" s="13"/>
      <c r="E471" s="13"/>
    </row>
    <row r="472" spans="1:5" x14ac:dyDescent="0.25">
      <c r="A472" s="13"/>
      <c r="C472" s="13"/>
      <c r="D472" s="13"/>
      <c r="E472" s="13"/>
    </row>
    <row r="473" spans="1:5" x14ac:dyDescent="0.25">
      <c r="A473" s="13"/>
      <c r="C473" s="13"/>
      <c r="D473" s="13"/>
      <c r="E473" s="13"/>
    </row>
    <row r="474" spans="1:5" x14ac:dyDescent="0.25">
      <c r="A474" s="13"/>
      <c r="C474" s="13"/>
      <c r="D474" s="13"/>
      <c r="E474" s="13"/>
    </row>
    <row r="475" spans="1:5" x14ac:dyDescent="0.25">
      <c r="A475" s="13"/>
      <c r="C475" s="13"/>
      <c r="D475" s="13"/>
      <c r="E475" s="13"/>
    </row>
    <row r="476" spans="1:5" x14ac:dyDescent="0.25">
      <c r="A476" s="13"/>
      <c r="C476" s="13"/>
      <c r="D476" s="13"/>
      <c r="E476" s="13"/>
    </row>
    <row r="477" spans="1:5" x14ac:dyDescent="0.25">
      <c r="A477" s="13"/>
      <c r="C477" s="13"/>
      <c r="D477" s="13"/>
      <c r="E477" s="13"/>
    </row>
    <row r="478" spans="1:5" x14ac:dyDescent="0.25">
      <c r="A478" s="13"/>
      <c r="C478" s="13"/>
      <c r="D478" s="13"/>
      <c r="E478" s="13"/>
    </row>
    <row r="479" spans="1:5" x14ac:dyDescent="0.25">
      <c r="A479" s="13"/>
      <c r="C479" s="13"/>
      <c r="D479" s="13"/>
      <c r="E479" s="13"/>
    </row>
    <row r="480" spans="1:5" x14ac:dyDescent="0.25">
      <c r="A480" s="13"/>
      <c r="C480" s="13"/>
      <c r="D480" s="13"/>
      <c r="E480" s="13"/>
    </row>
    <row r="481" spans="1:5" x14ac:dyDescent="0.25">
      <c r="A481" s="13"/>
      <c r="C481" s="13"/>
      <c r="D481" s="13"/>
      <c r="E481" s="13"/>
    </row>
    <row r="482" spans="1:5" x14ac:dyDescent="0.25">
      <c r="A482" s="13"/>
      <c r="C482" s="13"/>
      <c r="D482" s="13"/>
      <c r="E482" s="13"/>
    </row>
    <row r="483" spans="1:5" x14ac:dyDescent="0.25">
      <c r="A483" s="13"/>
      <c r="C483" s="13"/>
      <c r="D483" s="13"/>
      <c r="E483" s="13"/>
    </row>
    <row r="484" spans="1:5" x14ac:dyDescent="0.25">
      <c r="A484" s="13"/>
      <c r="C484" s="13"/>
      <c r="D484" s="13"/>
      <c r="E484" s="13"/>
    </row>
    <row r="485" spans="1:5" x14ac:dyDescent="0.25">
      <c r="A485" s="13"/>
      <c r="C485" s="13"/>
      <c r="D485" s="13"/>
      <c r="E485" s="13"/>
    </row>
    <row r="486" spans="1:5" x14ac:dyDescent="0.25">
      <c r="A486" s="13"/>
      <c r="C486" s="13"/>
      <c r="D486" s="13"/>
      <c r="E486" s="13"/>
    </row>
    <row r="487" spans="1:5" x14ac:dyDescent="0.25">
      <c r="A487" s="13"/>
      <c r="C487" s="13"/>
      <c r="D487" s="13"/>
      <c r="E487" s="13"/>
    </row>
    <row r="488" spans="1:5" x14ac:dyDescent="0.25">
      <c r="A488" s="13"/>
      <c r="C488" s="13"/>
      <c r="D488" s="13"/>
      <c r="E488" s="13"/>
    </row>
    <row r="489" spans="1:5" x14ac:dyDescent="0.25">
      <c r="A489" s="13"/>
      <c r="C489" s="13"/>
      <c r="D489" s="13"/>
      <c r="E489" s="13"/>
    </row>
    <row r="490" spans="1:5" x14ac:dyDescent="0.25">
      <c r="A490" s="13"/>
      <c r="C490" s="13"/>
      <c r="D490" s="13"/>
      <c r="E490" s="13"/>
    </row>
    <row r="491" spans="1:5" x14ac:dyDescent="0.25">
      <c r="A491" s="13"/>
      <c r="C491" s="13"/>
      <c r="D491" s="13"/>
      <c r="E491" s="13"/>
    </row>
    <row r="492" spans="1:5" x14ac:dyDescent="0.25">
      <c r="A492" s="13"/>
      <c r="C492" s="13"/>
      <c r="D492" s="13"/>
      <c r="E492" s="13"/>
    </row>
    <row r="493" spans="1:5" x14ac:dyDescent="0.25">
      <c r="A493" s="13"/>
      <c r="C493" s="13"/>
      <c r="D493" s="13"/>
      <c r="E493" s="13"/>
    </row>
    <row r="494" spans="1:5" x14ac:dyDescent="0.25">
      <c r="A494" s="13"/>
      <c r="C494" s="13"/>
      <c r="D494" s="13"/>
      <c r="E494" s="13"/>
    </row>
    <row r="495" spans="1:5" x14ac:dyDescent="0.25">
      <c r="A495" s="13"/>
      <c r="C495" s="13"/>
      <c r="D495" s="13"/>
      <c r="E495" s="13"/>
    </row>
    <row r="496" spans="1:5" x14ac:dyDescent="0.25">
      <c r="A496" s="13"/>
      <c r="C496" s="13"/>
      <c r="D496" s="13"/>
      <c r="E496" s="13"/>
    </row>
    <row r="497" spans="1:5" x14ac:dyDescent="0.25">
      <c r="A497" s="13"/>
      <c r="C497" s="13"/>
      <c r="D497" s="13"/>
      <c r="E497" s="13"/>
    </row>
    <row r="498" spans="1:5" x14ac:dyDescent="0.25">
      <c r="A498" s="13"/>
      <c r="C498" s="13"/>
      <c r="D498" s="13"/>
      <c r="E498" s="13"/>
    </row>
    <row r="499" spans="1:5" x14ac:dyDescent="0.25">
      <c r="A499" s="13"/>
      <c r="C499" s="13"/>
      <c r="D499" s="13"/>
      <c r="E499" s="13"/>
    </row>
    <row r="500" spans="1:5" x14ac:dyDescent="0.25">
      <c r="A500" s="13"/>
      <c r="C500" s="13"/>
      <c r="D500" s="13"/>
      <c r="E500" s="13"/>
    </row>
    <row r="501" spans="1:5" x14ac:dyDescent="0.25">
      <c r="A501" s="13"/>
      <c r="C501" s="13"/>
      <c r="D501" s="13"/>
      <c r="E501" s="13"/>
    </row>
    <row r="502" spans="1:5" x14ac:dyDescent="0.25">
      <c r="A502" s="13"/>
      <c r="C502" s="13"/>
      <c r="D502" s="13"/>
      <c r="E502" s="13"/>
    </row>
    <row r="503" spans="1:5" x14ac:dyDescent="0.25">
      <c r="A503" s="13"/>
      <c r="C503" s="13"/>
      <c r="D503" s="13"/>
      <c r="E503" s="13"/>
    </row>
    <row r="504" spans="1:5" x14ac:dyDescent="0.25">
      <c r="A504" s="13"/>
      <c r="C504" s="13"/>
      <c r="D504" s="13"/>
      <c r="E504" s="13"/>
    </row>
    <row r="505" spans="1:5" x14ac:dyDescent="0.25">
      <c r="A505" s="13"/>
      <c r="C505" s="13"/>
      <c r="D505" s="13"/>
      <c r="E505" s="13"/>
    </row>
    <row r="506" spans="1:5" x14ac:dyDescent="0.25">
      <c r="A506" s="13"/>
      <c r="C506" s="13"/>
      <c r="D506" s="13"/>
      <c r="E506" s="13"/>
    </row>
    <row r="507" spans="1:5" x14ac:dyDescent="0.25">
      <c r="A507" s="13"/>
      <c r="C507" s="13"/>
      <c r="D507" s="13"/>
      <c r="E507" s="13"/>
    </row>
    <row r="508" spans="1:5" x14ac:dyDescent="0.25">
      <c r="A508" s="13"/>
      <c r="C508" s="13"/>
      <c r="D508" s="13"/>
      <c r="E508" s="13"/>
    </row>
    <row r="509" spans="1:5" x14ac:dyDescent="0.25">
      <c r="A509" s="13"/>
      <c r="C509" s="13"/>
      <c r="D509" s="13"/>
      <c r="E509" s="13"/>
    </row>
    <row r="510" spans="1:5" x14ac:dyDescent="0.25">
      <c r="A510" s="13"/>
      <c r="C510" s="13"/>
      <c r="D510" s="13"/>
      <c r="E510" s="13"/>
    </row>
    <row r="511" spans="1:5" x14ac:dyDescent="0.25">
      <c r="A511" s="13"/>
      <c r="C511" s="13"/>
      <c r="D511" s="13"/>
      <c r="E511" s="13"/>
    </row>
    <row r="512" spans="1:5" x14ac:dyDescent="0.25">
      <c r="A512" s="13"/>
      <c r="C512" s="13"/>
      <c r="D512" s="13"/>
      <c r="E512" s="13"/>
    </row>
    <row r="513" spans="1:5" x14ac:dyDescent="0.25">
      <c r="A513" s="13"/>
      <c r="C513" s="13"/>
      <c r="D513" s="13"/>
      <c r="E513" s="13"/>
    </row>
    <row r="514" spans="1:5" x14ac:dyDescent="0.25">
      <c r="A514" s="13"/>
      <c r="C514" s="13"/>
      <c r="D514" s="13"/>
      <c r="E514" s="13"/>
    </row>
    <row r="515" spans="1:5" x14ac:dyDescent="0.25">
      <c r="A515" s="13"/>
      <c r="C515" s="13"/>
      <c r="D515" s="13"/>
      <c r="E515" s="13"/>
    </row>
    <row r="516" spans="1:5" x14ac:dyDescent="0.25">
      <c r="A516" s="13"/>
      <c r="C516" s="13"/>
      <c r="D516" s="13"/>
      <c r="E516" s="13"/>
    </row>
    <row r="517" spans="1:5" x14ac:dyDescent="0.25">
      <c r="A517" s="13"/>
      <c r="C517" s="13"/>
      <c r="D517" s="13"/>
      <c r="E517" s="13"/>
    </row>
    <row r="518" spans="1:5" x14ac:dyDescent="0.25">
      <c r="A518" s="13"/>
      <c r="C518" s="13"/>
      <c r="D518" s="13"/>
      <c r="E518" s="13"/>
    </row>
    <row r="519" spans="1:5" x14ac:dyDescent="0.25">
      <c r="A519" s="13"/>
      <c r="C519" s="13"/>
      <c r="D519" s="13"/>
      <c r="E519" s="13"/>
    </row>
    <row r="520" spans="1:5" x14ac:dyDescent="0.25">
      <c r="A520" s="13"/>
      <c r="C520" s="13"/>
      <c r="D520" s="13"/>
      <c r="E520" s="13"/>
    </row>
    <row r="521" spans="1:5" x14ac:dyDescent="0.25">
      <c r="A521" s="13"/>
      <c r="C521" s="13"/>
      <c r="D521" s="13"/>
      <c r="E521" s="13"/>
    </row>
    <row r="522" spans="1:5" x14ac:dyDescent="0.25">
      <c r="A522" s="13"/>
      <c r="C522" s="13"/>
      <c r="D522" s="13"/>
      <c r="E522" s="13"/>
    </row>
    <row r="523" spans="1:5" x14ac:dyDescent="0.25">
      <c r="A523" s="13"/>
      <c r="C523" s="13"/>
      <c r="D523" s="13"/>
      <c r="E523" s="13"/>
    </row>
    <row r="524" spans="1:5" x14ac:dyDescent="0.25">
      <c r="A524" s="13"/>
      <c r="C524" s="13"/>
      <c r="D524" s="13"/>
      <c r="E524" s="13"/>
    </row>
    <row r="525" spans="1:5" x14ac:dyDescent="0.25">
      <c r="A525" s="13"/>
      <c r="C525" s="13"/>
      <c r="D525" s="13"/>
      <c r="E525" s="13"/>
    </row>
    <row r="526" spans="1:5" x14ac:dyDescent="0.25">
      <c r="A526" s="13"/>
      <c r="C526" s="13"/>
      <c r="D526" s="13"/>
      <c r="E526" s="13"/>
    </row>
    <row r="527" spans="1:5" x14ac:dyDescent="0.25">
      <c r="A527" s="13"/>
      <c r="C527" s="13"/>
      <c r="D527" s="13"/>
      <c r="E527" s="13"/>
    </row>
    <row r="528" spans="1:5" x14ac:dyDescent="0.25">
      <c r="A528" s="13"/>
      <c r="C528" s="13"/>
      <c r="D528" s="13"/>
      <c r="E528" s="13"/>
    </row>
    <row r="529" spans="1:5" x14ac:dyDescent="0.25">
      <c r="A529" s="13"/>
      <c r="C529" s="13"/>
      <c r="D529" s="13"/>
      <c r="E529" s="13"/>
    </row>
    <row r="530" spans="1:5" x14ac:dyDescent="0.25">
      <c r="A530" s="13"/>
      <c r="C530" s="13"/>
      <c r="D530" s="13"/>
      <c r="E530" s="13"/>
    </row>
    <row r="531" spans="1:5" x14ac:dyDescent="0.25">
      <c r="A531" s="13"/>
      <c r="C531" s="13"/>
      <c r="D531" s="13"/>
      <c r="E531" s="13"/>
    </row>
    <row r="532" spans="1:5" x14ac:dyDescent="0.25">
      <c r="A532" s="13"/>
      <c r="C532" s="13"/>
      <c r="D532" s="13"/>
      <c r="E532" s="13"/>
    </row>
    <row r="533" spans="1:5" x14ac:dyDescent="0.25">
      <c r="A533" s="13"/>
      <c r="C533" s="13"/>
      <c r="D533" s="13"/>
      <c r="E533" s="13"/>
    </row>
    <row r="534" spans="1:5" x14ac:dyDescent="0.25">
      <c r="A534" s="13"/>
      <c r="C534" s="13"/>
      <c r="D534" s="13"/>
      <c r="E534" s="13"/>
    </row>
    <row r="535" spans="1:5" x14ac:dyDescent="0.25">
      <c r="A535" s="13"/>
      <c r="C535" s="13"/>
      <c r="D535" s="13"/>
      <c r="E535" s="13"/>
    </row>
    <row r="536" spans="1:5" x14ac:dyDescent="0.25">
      <c r="A536" s="13"/>
      <c r="C536" s="13"/>
      <c r="D536" s="13"/>
      <c r="E536" s="13"/>
    </row>
    <row r="537" spans="1:5" x14ac:dyDescent="0.25">
      <c r="A537" s="13"/>
      <c r="C537" s="13"/>
      <c r="D537" s="13"/>
      <c r="E537" s="13"/>
    </row>
    <row r="538" spans="1:5" x14ac:dyDescent="0.25">
      <c r="A538" s="13"/>
      <c r="C538" s="13"/>
      <c r="D538" s="13"/>
      <c r="E538" s="13"/>
    </row>
    <row r="539" spans="1:5" x14ac:dyDescent="0.25">
      <c r="A539" s="13"/>
      <c r="C539" s="13"/>
      <c r="D539" s="13"/>
      <c r="E539" s="13"/>
    </row>
    <row r="540" spans="1:5" x14ac:dyDescent="0.25">
      <c r="A540" s="13"/>
      <c r="C540" s="13"/>
      <c r="D540" s="13"/>
      <c r="E540" s="13"/>
    </row>
    <row r="541" spans="1:5" x14ac:dyDescent="0.25">
      <c r="A541" s="13"/>
      <c r="C541" s="13"/>
      <c r="D541" s="13"/>
      <c r="E541" s="13"/>
    </row>
    <row r="542" spans="1:5" x14ac:dyDescent="0.25">
      <c r="A542" s="13"/>
      <c r="C542" s="13"/>
      <c r="D542" s="13"/>
      <c r="E542" s="13"/>
    </row>
    <row r="543" spans="1:5" x14ac:dyDescent="0.25">
      <c r="A543" s="13"/>
      <c r="C543" s="13"/>
      <c r="D543" s="13"/>
      <c r="E543" s="13"/>
    </row>
    <row r="544" spans="1:5" x14ac:dyDescent="0.25">
      <c r="A544" s="13"/>
      <c r="C544" s="13"/>
      <c r="D544" s="13"/>
      <c r="E544" s="13"/>
    </row>
    <row r="545" spans="1:5" x14ac:dyDescent="0.25">
      <c r="A545" s="13"/>
      <c r="C545" s="13"/>
      <c r="D545" s="13"/>
      <c r="E545" s="13"/>
    </row>
    <row r="546" spans="1:5" x14ac:dyDescent="0.25">
      <c r="A546" s="13"/>
      <c r="C546" s="13"/>
      <c r="D546" s="13"/>
      <c r="E546" s="13"/>
    </row>
    <row r="547" spans="1:5" x14ac:dyDescent="0.25">
      <c r="A547" s="13"/>
      <c r="C547" s="13"/>
      <c r="D547" s="13"/>
      <c r="E547" s="13"/>
    </row>
    <row r="548" spans="1:5" x14ac:dyDescent="0.25">
      <c r="A548" s="13"/>
      <c r="C548" s="13"/>
      <c r="D548" s="13"/>
      <c r="E548" s="13"/>
    </row>
    <row r="549" spans="1:5" x14ac:dyDescent="0.25">
      <c r="A549" s="13"/>
      <c r="C549" s="13"/>
      <c r="D549" s="13"/>
      <c r="E549" s="13"/>
    </row>
    <row r="550" spans="1:5" x14ac:dyDescent="0.25">
      <c r="A550" s="13"/>
      <c r="C550" s="13"/>
      <c r="D550" s="13"/>
      <c r="E550" s="13"/>
    </row>
    <row r="551" spans="1:5" x14ac:dyDescent="0.25">
      <c r="A551" s="13"/>
      <c r="C551" s="13"/>
      <c r="D551" s="13"/>
      <c r="E551" s="13"/>
    </row>
    <row r="552" spans="1:5" x14ac:dyDescent="0.25">
      <c r="A552" s="13"/>
      <c r="C552" s="13"/>
      <c r="D552" s="13"/>
      <c r="E552" s="13"/>
    </row>
    <row r="553" spans="1:5" x14ac:dyDescent="0.25">
      <c r="A553" s="13"/>
      <c r="C553" s="13"/>
      <c r="D553" s="13"/>
      <c r="E553" s="13"/>
    </row>
    <row r="554" spans="1:5" x14ac:dyDescent="0.25">
      <c r="A554" s="13"/>
      <c r="C554" s="13"/>
      <c r="D554" s="13"/>
      <c r="E554" s="13"/>
    </row>
    <row r="555" spans="1:5" x14ac:dyDescent="0.25">
      <c r="A555" s="13"/>
      <c r="C555" s="13"/>
      <c r="D555" s="13"/>
      <c r="E555" s="13"/>
    </row>
    <row r="556" spans="1:5" x14ac:dyDescent="0.25">
      <c r="A556" s="13"/>
      <c r="C556" s="13"/>
      <c r="D556" s="13"/>
      <c r="E556" s="13"/>
    </row>
    <row r="557" spans="1:5" x14ac:dyDescent="0.25">
      <c r="A557" s="13"/>
      <c r="C557" s="13"/>
      <c r="D557" s="13"/>
      <c r="E557" s="13"/>
    </row>
    <row r="558" spans="1:5" x14ac:dyDescent="0.25">
      <c r="A558" s="13"/>
      <c r="C558" s="13"/>
      <c r="D558" s="13"/>
      <c r="E558" s="13"/>
    </row>
    <row r="559" spans="1:5" x14ac:dyDescent="0.25">
      <c r="A559" s="13"/>
      <c r="C559" s="13"/>
      <c r="D559" s="13"/>
      <c r="E559" s="13"/>
    </row>
    <row r="560" spans="1:5" x14ac:dyDescent="0.25">
      <c r="A560" s="13"/>
      <c r="C560" s="13"/>
      <c r="D560" s="13"/>
      <c r="E560" s="13"/>
    </row>
    <row r="561" spans="1:5" x14ac:dyDescent="0.25">
      <c r="A561" s="13"/>
      <c r="C561" s="13"/>
      <c r="D561" s="13"/>
      <c r="E561" s="13"/>
    </row>
    <row r="562" spans="1:5" x14ac:dyDescent="0.25">
      <c r="A562" s="13"/>
      <c r="C562" s="13"/>
      <c r="D562" s="13"/>
      <c r="E562" s="13"/>
    </row>
    <row r="563" spans="1:5" x14ac:dyDescent="0.25">
      <c r="A563" s="13"/>
      <c r="C563" s="13"/>
      <c r="D563" s="13"/>
      <c r="E563" s="13"/>
    </row>
    <row r="564" spans="1:5" x14ac:dyDescent="0.25">
      <c r="A564" s="13"/>
      <c r="C564" s="13"/>
      <c r="D564" s="13"/>
      <c r="E564" s="13"/>
    </row>
    <row r="565" spans="1:5" x14ac:dyDescent="0.25">
      <c r="A565" s="13"/>
      <c r="C565" s="13"/>
      <c r="D565" s="13"/>
      <c r="E565" s="13"/>
    </row>
    <row r="566" spans="1:5" x14ac:dyDescent="0.25">
      <c r="A566" s="13"/>
      <c r="C566" s="13"/>
      <c r="D566" s="13"/>
      <c r="E566" s="13"/>
    </row>
    <row r="567" spans="1:5" x14ac:dyDescent="0.25">
      <c r="A567" s="13"/>
      <c r="C567" s="13"/>
      <c r="D567" s="13"/>
      <c r="E567" s="13"/>
    </row>
    <row r="568" spans="1:5" x14ac:dyDescent="0.25">
      <c r="A568" s="13"/>
      <c r="C568" s="13"/>
      <c r="D568" s="13"/>
      <c r="E568" s="13"/>
    </row>
    <row r="569" spans="1:5" x14ac:dyDescent="0.25">
      <c r="A569" s="13"/>
      <c r="C569" s="13"/>
      <c r="D569" s="13"/>
      <c r="E569" s="13"/>
    </row>
    <row r="570" spans="1:5" x14ac:dyDescent="0.25">
      <c r="A570" s="13"/>
      <c r="C570" s="13"/>
      <c r="D570" s="13"/>
      <c r="E570" s="13"/>
    </row>
    <row r="571" spans="1:5" x14ac:dyDescent="0.25">
      <c r="A571" s="13"/>
      <c r="C571" s="13"/>
      <c r="D571" s="13"/>
      <c r="E571" s="13"/>
    </row>
    <row r="572" spans="1:5" x14ac:dyDescent="0.25">
      <c r="A572" s="13"/>
      <c r="C572" s="13"/>
      <c r="D572" s="13"/>
      <c r="E572" s="13"/>
    </row>
    <row r="573" spans="1:5" x14ac:dyDescent="0.25">
      <c r="A573" s="13"/>
      <c r="C573" s="13"/>
      <c r="D573" s="13"/>
      <c r="E573" s="13"/>
    </row>
    <row r="574" spans="1:5" x14ac:dyDescent="0.25">
      <c r="A574" s="13"/>
      <c r="C574" s="13"/>
      <c r="D574" s="13"/>
      <c r="E574" s="13"/>
    </row>
    <row r="575" spans="1:5" x14ac:dyDescent="0.25">
      <c r="A575" s="13"/>
      <c r="C575" s="13"/>
      <c r="D575" s="13"/>
      <c r="E575" s="13"/>
    </row>
    <row r="576" spans="1:5" x14ac:dyDescent="0.25">
      <c r="A576" s="13"/>
      <c r="C576" s="13"/>
      <c r="D576" s="13"/>
      <c r="E576" s="13"/>
    </row>
    <row r="577" spans="1:5" x14ac:dyDescent="0.25">
      <c r="A577" s="13"/>
      <c r="C577" s="13"/>
      <c r="D577" s="13"/>
      <c r="E577" s="13"/>
    </row>
    <row r="578" spans="1:5" x14ac:dyDescent="0.25">
      <c r="A578" s="13"/>
      <c r="C578" s="13"/>
      <c r="D578" s="13"/>
      <c r="E578" s="13"/>
    </row>
    <row r="579" spans="1:5" x14ac:dyDescent="0.25">
      <c r="A579" s="13"/>
      <c r="C579" s="13"/>
      <c r="D579" s="13"/>
      <c r="E579" s="13"/>
    </row>
    <row r="580" spans="1:5" x14ac:dyDescent="0.25">
      <c r="A580" s="13"/>
      <c r="C580" s="13"/>
      <c r="D580" s="13"/>
      <c r="E580" s="13"/>
    </row>
    <row r="581" spans="1:5" x14ac:dyDescent="0.25">
      <c r="A581" s="13"/>
      <c r="C581" s="13"/>
      <c r="D581" s="13"/>
      <c r="E581" s="13"/>
    </row>
    <row r="582" spans="1:5" x14ac:dyDescent="0.25">
      <c r="A582" s="13"/>
      <c r="C582" s="13"/>
      <c r="D582" s="13"/>
      <c r="E582" s="13"/>
    </row>
    <row r="583" spans="1:5" x14ac:dyDescent="0.25">
      <c r="A583" s="13"/>
      <c r="C583" s="13"/>
      <c r="D583" s="13"/>
      <c r="E583" s="13"/>
    </row>
    <row r="584" spans="1:5" x14ac:dyDescent="0.25">
      <c r="A584" s="13"/>
      <c r="C584" s="13"/>
      <c r="D584" s="13"/>
      <c r="E584" s="13"/>
    </row>
    <row r="585" spans="1:5" x14ac:dyDescent="0.25">
      <c r="A585" s="13"/>
      <c r="C585" s="13"/>
      <c r="D585" s="13"/>
      <c r="E585" s="13"/>
    </row>
    <row r="586" spans="1:5" x14ac:dyDescent="0.25">
      <c r="A586" s="13"/>
      <c r="C586" s="13"/>
      <c r="D586" s="13"/>
      <c r="E586" s="13"/>
    </row>
    <row r="587" spans="1:5" x14ac:dyDescent="0.25">
      <c r="A587" s="13"/>
      <c r="C587" s="13"/>
      <c r="D587" s="13"/>
      <c r="E587" s="13"/>
    </row>
    <row r="588" spans="1:5" x14ac:dyDescent="0.25">
      <c r="A588" s="13"/>
      <c r="C588" s="13"/>
      <c r="D588" s="13"/>
      <c r="E588" s="13"/>
    </row>
    <row r="589" spans="1:5" x14ac:dyDescent="0.25">
      <c r="A589" s="13"/>
      <c r="C589" s="13"/>
      <c r="D589" s="13"/>
      <c r="E589" s="13"/>
    </row>
    <row r="590" spans="1:5" x14ac:dyDescent="0.25">
      <c r="A590" s="13"/>
      <c r="C590" s="13"/>
      <c r="D590" s="13"/>
      <c r="E590" s="13"/>
    </row>
    <row r="591" spans="1:5" x14ac:dyDescent="0.25">
      <c r="A591" s="13"/>
      <c r="C591" s="13"/>
      <c r="D591" s="13"/>
      <c r="E591" s="13"/>
    </row>
    <row r="592" spans="1:5" x14ac:dyDescent="0.25">
      <c r="A592" s="13"/>
      <c r="C592" s="13"/>
      <c r="D592" s="13"/>
      <c r="E592" s="13"/>
    </row>
    <row r="593" spans="1:5" x14ac:dyDescent="0.25">
      <c r="A593" s="13"/>
      <c r="C593" s="13"/>
      <c r="D593" s="13"/>
      <c r="E593" s="13"/>
    </row>
    <row r="594" spans="1:5" x14ac:dyDescent="0.25">
      <c r="A594" s="13"/>
      <c r="C594" s="13"/>
      <c r="D594" s="13"/>
      <c r="E594" s="13"/>
    </row>
    <row r="595" spans="1:5" x14ac:dyDescent="0.25">
      <c r="A595" s="13"/>
      <c r="C595" s="13"/>
      <c r="D595" s="13"/>
      <c r="E595" s="13"/>
    </row>
    <row r="596" spans="1:5" x14ac:dyDescent="0.25">
      <c r="A596" s="13"/>
      <c r="C596" s="13"/>
      <c r="D596" s="13"/>
      <c r="E596" s="13"/>
    </row>
    <row r="597" spans="1:5" x14ac:dyDescent="0.25">
      <c r="A597" s="13"/>
      <c r="C597" s="13"/>
      <c r="D597" s="13"/>
      <c r="E597" s="13"/>
    </row>
    <row r="598" spans="1:5" x14ac:dyDescent="0.25">
      <c r="A598" s="13"/>
      <c r="C598" s="13"/>
      <c r="D598" s="13"/>
      <c r="E598" s="13"/>
    </row>
    <row r="599" spans="1:5" x14ac:dyDescent="0.25">
      <c r="A599" s="13"/>
      <c r="C599" s="13"/>
      <c r="D599" s="13"/>
      <c r="E599" s="13"/>
    </row>
    <row r="600" spans="1:5" x14ac:dyDescent="0.25">
      <c r="A600" s="13"/>
      <c r="C600" s="13"/>
      <c r="D600" s="13"/>
      <c r="E600" s="13"/>
    </row>
    <row r="601" spans="1:5" x14ac:dyDescent="0.25">
      <c r="A601" s="13"/>
      <c r="C601" s="13"/>
      <c r="D601" s="13"/>
      <c r="E601" s="13"/>
    </row>
    <row r="602" spans="1:5" x14ac:dyDescent="0.25">
      <c r="A602" s="13"/>
      <c r="C602" s="13"/>
      <c r="D602" s="13"/>
      <c r="E602" s="13"/>
    </row>
    <row r="603" spans="1:5" x14ac:dyDescent="0.25">
      <c r="A603" s="13"/>
      <c r="C603" s="13"/>
      <c r="D603" s="13"/>
      <c r="E603" s="13"/>
    </row>
    <row r="604" spans="1:5" x14ac:dyDescent="0.25">
      <c r="A604" s="13"/>
      <c r="C604" s="13"/>
      <c r="D604" s="13"/>
      <c r="E604" s="13"/>
    </row>
    <row r="605" spans="1:5" x14ac:dyDescent="0.25">
      <c r="A605" s="13"/>
      <c r="C605" s="13"/>
      <c r="D605" s="13"/>
      <c r="E605" s="13"/>
    </row>
    <row r="606" spans="1:5" x14ac:dyDescent="0.25">
      <c r="A606" s="13"/>
      <c r="C606" s="13"/>
      <c r="D606" s="13"/>
      <c r="E606" s="13"/>
    </row>
  </sheetData>
  <dataConsolidate/>
  <mergeCells count="38">
    <mergeCell ref="D145:E145"/>
    <mergeCell ref="D144:E144"/>
    <mergeCell ref="D146:E146"/>
    <mergeCell ref="D149:E149"/>
    <mergeCell ref="A124:E124"/>
    <mergeCell ref="A125:E125"/>
    <mergeCell ref="C137:E137"/>
    <mergeCell ref="D143:E143"/>
    <mergeCell ref="A138:B138"/>
    <mergeCell ref="C138:E141"/>
    <mergeCell ref="A139:B139"/>
    <mergeCell ref="A141:B141"/>
    <mergeCell ref="A142:E142"/>
    <mergeCell ref="A15:E15"/>
    <mergeCell ref="C76:E76"/>
    <mergeCell ref="A77:E77"/>
    <mergeCell ref="A78:E78"/>
    <mergeCell ref="C123:E123"/>
    <mergeCell ref="C9:E9"/>
    <mergeCell ref="A10:E10"/>
    <mergeCell ref="A11:E11"/>
    <mergeCell ref="C13:E13"/>
    <mergeCell ref="A14:E14"/>
    <mergeCell ref="A1:E1"/>
    <mergeCell ref="A2:E2"/>
    <mergeCell ref="A7:E7"/>
    <mergeCell ref="A3:B3"/>
    <mergeCell ref="C3:E6"/>
    <mergeCell ref="A6:B6"/>
    <mergeCell ref="C161:E161"/>
    <mergeCell ref="D147:E147"/>
    <mergeCell ref="D148:E148"/>
    <mergeCell ref="D150:E150"/>
    <mergeCell ref="D151:E151"/>
    <mergeCell ref="D152:E152"/>
    <mergeCell ref="D153:E153"/>
    <mergeCell ref="D154:E154"/>
    <mergeCell ref="D155:E155"/>
  </mergeCells>
  <phoneticPr fontId="10" type="noConversion"/>
  <conditionalFormatting sqref="E137">
    <cfRule type="duplicateValues" dxfId="222" priority="364"/>
    <cfRule type="duplicateValues" dxfId="221" priority="365"/>
  </conditionalFormatting>
  <conditionalFormatting sqref="E123">
    <cfRule type="duplicateValues" dxfId="220" priority="358"/>
    <cfRule type="duplicateValues" dxfId="219" priority="359"/>
  </conditionalFormatting>
  <conditionalFormatting sqref="E127">
    <cfRule type="duplicateValues" dxfId="218" priority="286"/>
    <cfRule type="duplicateValues" dxfId="217" priority="287"/>
  </conditionalFormatting>
  <conditionalFormatting sqref="E144">
    <cfRule type="duplicateValues" dxfId="216" priority="27919"/>
    <cfRule type="duplicateValues" dxfId="215" priority="27920"/>
  </conditionalFormatting>
  <conditionalFormatting sqref="E87:E88">
    <cfRule type="duplicateValues" dxfId="214" priority="258"/>
    <cfRule type="duplicateValues" dxfId="213" priority="259"/>
  </conditionalFormatting>
  <conditionalFormatting sqref="E21:E23">
    <cfRule type="duplicateValues" dxfId="212" priority="252"/>
    <cfRule type="duplicateValues" dxfId="211" priority="253"/>
  </conditionalFormatting>
  <conditionalFormatting sqref="E89:E90">
    <cfRule type="duplicateValues" dxfId="210" priority="250"/>
    <cfRule type="duplicateValues" dxfId="209" priority="251"/>
  </conditionalFormatting>
  <conditionalFormatting sqref="E161:E1048576 E138:E143 E1:E7 E17:E18 E124:E126 E76:E78 E80:E84 E13:E15 E9:E11">
    <cfRule type="duplicateValues" dxfId="208" priority="28575"/>
    <cfRule type="duplicateValues" dxfId="207" priority="28576"/>
  </conditionalFormatting>
  <conditionalFormatting sqref="E85">
    <cfRule type="duplicateValues" dxfId="206" priority="29391"/>
    <cfRule type="duplicateValues" dxfId="205" priority="29392"/>
  </conditionalFormatting>
  <conditionalFormatting sqref="E86">
    <cfRule type="duplicateValues" dxfId="204" priority="29445"/>
    <cfRule type="duplicateValues" dxfId="203" priority="29446"/>
  </conditionalFormatting>
  <conditionalFormatting sqref="E146">
    <cfRule type="duplicateValues" dxfId="202" priority="237"/>
    <cfRule type="duplicateValues" dxfId="201" priority="238"/>
  </conditionalFormatting>
  <conditionalFormatting sqref="E24">
    <cfRule type="duplicateValues" dxfId="200" priority="235"/>
    <cfRule type="duplicateValues" dxfId="199" priority="236"/>
  </conditionalFormatting>
  <conditionalFormatting sqref="E91">
    <cfRule type="duplicateValues" dxfId="198" priority="231"/>
    <cfRule type="duplicateValues" dxfId="197" priority="232"/>
  </conditionalFormatting>
  <conditionalFormatting sqref="E92">
    <cfRule type="duplicateValues" dxfId="196" priority="223"/>
    <cfRule type="duplicateValues" dxfId="195" priority="224"/>
  </conditionalFormatting>
  <conditionalFormatting sqref="E29 E25">
    <cfRule type="duplicateValues" dxfId="194" priority="221"/>
    <cfRule type="duplicateValues" dxfId="193" priority="222"/>
  </conditionalFormatting>
  <conditionalFormatting sqref="E27:E28">
    <cfRule type="duplicateValues" dxfId="192" priority="215"/>
    <cfRule type="duplicateValues" dxfId="191" priority="216"/>
  </conditionalFormatting>
  <conditionalFormatting sqref="E93">
    <cfRule type="duplicateValues" dxfId="190" priority="213"/>
    <cfRule type="duplicateValues" dxfId="189" priority="214"/>
  </conditionalFormatting>
  <conditionalFormatting sqref="E145">
    <cfRule type="duplicateValues" dxfId="188" priority="30149"/>
    <cfRule type="duplicateValues" dxfId="187" priority="30150"/>
  </conditionalFormatting>
  <conditionalFormatting sqref="E26">
    <cfRule type="duplicateValues" dxfId="186" priority="30426"/>
    <cfRule type="duplicateValues" dxfId="185" priority="30427"/>
  </conditionalFormatting>
  <conditionalFormatting sqref="E95">
    <cfRule type="duplicateValues" dxfId="184" priority="199"/>
    <cfRule type="duplicateValues" dxfId="183" priority="200"/>
  </conditionalFormatting>
  <conditionalFormatting sqref="E94 E96">
    <cfRule type="duplicateValues" dxfId="182" priority="31108"/>
    <cfRule type="duplicateValues" dxfId="181" priority="31109"/>
  </conditionalFormatting>
  <conditionalFormatting sqref="E19:E20">
    <cfRule type="duplicateValues" dxfId="180" priority="31140"/>
    <cfRule type="duplicateValues" dxfId="179" priority="31141"/>
  </conditionalFormatting>
  <conditionalFormatting sqref="E147">
    <cfRule type="duplicateValues" dxfId="178" priority="186"/>
    <cfRule type="duplicateValues" dxfId="177" priority="187"/>
  </conditionalFormatting>
  <conditionalFormatting sqref="E32">
    <cfRule type="duplicateValues" dxfId="176" priority="184"/>
    <cfRule type="duplicateValues" dxfId="175" priority="185"/>
  </conditionalFormatting>
  <conditionalFormatting sqref="E97">
    <cfRule type="duplicateValues" dxfId="174" priority="176"/>
    <cfRule type="duplicateValues" dxfId="173" priority="177"/>
  </conditionalFormatting>
  <conditionalFormatting sqref="E98">
    <cfRule type="duplicateValues" dxfId="172" priority="170"/>
    <cfRule type="duplicateValues" dxfId="171" priority="171"/>
  </conditionalFormatting>
  <conditionalFormatting sqref="E99">
    <cfRule type="duplicateValues" dxfId="170" priority="168"/>
    <cfRule type="duplicateValues" dxfId="169" priority="169"/>
  </conditionalFormatting>
  <conditionalFormatting sqref="E100">
    <cfRule type="duplicateValues" dxfId="168" priority="166"/>
    <cfRule type="duplicateValues" dxfId="167" priority="167"/>
  </conditionalFormatting>
  <conditionalFormatting sqref="E101">
    <cfRule type="duplicateValues" dxfId="166" priority="162"/>
    <cfRule type="duplicateValues" dxfId="165" priority="163"/>
  </conditionalFormatting>
  <conditionalFormatting sqref="E30">
    <cfRule type="duplicateValues" dxfId="164" priority="158"/>
    <cfRule type="duplicateValues" dxfId="163" priority="159"/>
  </conditionalFormatting>
  <conditionalFormatting sqref="E31">
    <cfRule type="duplicateValues" dxfId="162" priority="156"/>
    <cfRule type="duplicateValues" dxfId="161" priority="157"/>
  </conditionalFormatting>
  <conditionalFormatting sqref="E33">
    <cfRule type="duplicateValues" dxfId="160" priority="154"/>
    <cfRule type="duplicateValues" dxfId="159" priority="155"/>
  </conditionalFormatting>
  <conditionalFormatting sqref="E34">
    <cfRule type="duplicateValues" dxfId="158" priority="151"/>
    <cfRule type="duplicateValues" dxfId="157" priority="152"/>
  </conditionalFormatting>
  <conditionalFormatting sqref="E35">
    <cfRule type="duplicateValues" dxfId="156" priority="139"/>
    <cfRule type="duplicateValues" dxfId="155" priority="140"/>
  </conditionalFormatting>
  <conditionalFormatting sqref="E36">
    <cfRule type="duplicateValues" dxfId="154" priority="135"/>
    <cfRule type="duplicateValues" dxfId="153" priority="136"/>
  </conditionalFormatting>
  <conditionalFormatting sqref="E37">
    <cfRule type="duplicateValues" dxfId="152" priority="131"/>
    <cfRule type="duplicateValues" dxfId="151" priority="132"/>
  </conditionalFormatting>
  <conditionalFormatting sqref="E38">
    <cfRule type="duplicateValues" dxfId="150" priority="127"/>
    <cfRule type="duplicateValues" dxfId="149" priority="128"/>
  </conditionalFormatting>
  <conditionalFormatting sqref="E39">
    <cfRule type="duplicateValues" dxfId="148" priority="119"/>
    <cfRule type="duplicateValues" dxfId="147" priority="120"/>
  </conditionalFormatting>
  <conditionalFormatting sqref="E102">
    <cfRule type="duplicateValues" dxfId="146" priority="115"/>
    <cfRule type="duplicateValues" dxfId="145" priority="116"/>
  </conditionalFormatting>
  <conditionalFormatting sqref="E40">
    <cfRule type="duplicateValues" dxfId="144" priority="111"/>
    <cfRule type="duplicateValues" dxfId="143" priority="112"/>
  </conditionalFormatting>
  <conditionalFormatting sqref="E41">
    <cfRule type="duplicateValues" dxfId="142" priority="105"/>
    <cfRule type="duplicateValues" dxfId="141" priority="106"/>
  </conditionalFormatting>
  <conditionalFormatting sqref="E103:E104">
    <cfRule type="duplicateValues" dxfId="140" priority="94"/>
    <cfRule type="duplicateValues" dxfId="139" priority="95"/>
  </conditionalFormatting>
  <conditionalFormatting sqref="E128">
    <cfRule type="duplicateValues" dxfId="138" priority="31205"/>
    <cfRule type="duplicateValues" dxfId="137" priority="31206"/>
  </conditionalFormatting>
  <conditionalFormatting sqref="E148">
    <cfRule type="duplicateValues" dxfId="136" priority="31223"/>
    <cfRule type="duplicateValues" dxfId="135" priority="31224"/>
  </conditionalFormatting>
  <conditionalFormatting sqref="B127:B1048576 B1:B7 B80:B125 B17:B78 B13:B15 B9:B11">
    <cfRule type="duplicateValues" dxfId="134" priority="91"/>
  </conditionalFormatting>
  <conditionalFormatting sqref="E161:E1048576 E137:E148 E1:E7 E76:E78 E80:E112 E9:E11 E13:E15 E123:E128 E17:E67">
    <cfRule type="duplicateValues" dxfId="133" priority="90"/>
  </conditionalFormatting>
  <conditionalFormatting sqref="E161:E1048576 E1:E7 E76:E78 E137:E148 E80:E112 E9:E11 E13:E15 E123:E131 E17:E67">
    <cfRule type="duplicateValues" dxfId="132" priority="86"/>
  </conditionalFormatting>
  <conditionalFormatting sqref="E107">
    <cfRule type="duplicateValues" dxfId="131" priority="84"/>
    <cfRule type="duplicateValues" dxfId="130" priority="85"/>
  </conditionalFormatting>
  <conditionalFormatting sqref="E106">
    <cfRule type="duplicateValues" dxfId="129" priority="82"/>
    <cfRule type="duplicateValues" dxfId="128" priority="83"/>
  </conditionalFormatting>
  <conditionalFormatting sqref="E42:E44">
    <cfRule type="duplicateValues" dxfId="127" priority="31243"/>
    <cfRule type="duplicateValues" dxfId="126" priority="31244"/>
  </conditionalFormatting>
  <conditionalFormatting sqref="E149">
    <cfRule type="duplicateValues" dxfId="125" priority="76"/>
    <cfRule type="duplicateValues" dxfId="124" priority="77"/>
  </conditionalFormatting>
  <conditionalFormatting sqref="E149">
    <cfRule type="duplicateValues" dxfId="123" priority="75"/>
  </conditionalFormatting>
  <conditionalFormatting sqref="E149">
    <cfRule type="duplicateValues" dxfId="122" priority="74"/>
  </conditionalFormatting>
  <conditionalFormatting sqref="E68">
    <cfRule type="duplicateValues" dxfId="121" priority="71"/>
  </conditionalFormatting>
  <conditionalFormatting sqref="E68">
    <cfRule type="duplicateValues" dxfId="120" priority="70"/>
  </conditionalFormatting>
  <conditionalFormatting sqref="E68">
    <cfRule type="duplicateValues" dxfId="119" priority="72"/>
    <cfRule type="duplicateValues" dxfId="118" priority="73"/>
  </conditionalFormatting>
  <conditionalFormatting sqref="E132">
    <cfRule type="duplicateValues" dxfId="117" priority="66"/>
  </conditionalFormatting>
  <conditionalFormatting sqref="E132">
    <cfRule type="duplicateValues" dxfId="116" priority="67"/>
    <cfRule type="duplicateValues" dxfId="115" priority="68"/>
  </conditionalFormatting>
  <conditionalFormatting sqref="E113 E122">
    <cfRule type="duplicateValues" dxfId="114" priority="64"/>
    <cfRule type="duplicateValues" dxfId="113" priority="65"/>
  </conditionalFormatting>
  <conditionalFormatting sqref="E113 E122">
    <cfRule type="duplicateValues" dxfId="112" priority="63"/>
  </conditionalFormatting>
  <conditionalFormatting sqref="E105:E112 E53">
    <cfRule type="duplicateValues" dxfId="111" priority="31307"/>
    <cfRule type="duplicateValues" dxfId="110" priority="31308"/>
  </conditionalFormatting>
  <conditionalFormatting sqref="E45:E52 E54:E67">
    <cfRule type="duplicateValues" dxfId="109" priority="31352"/>
    <cfRule type="duplicateValues" dxfId="108" priority="31353"/>
  </conditionalFormatting>
  <conditionalFormatting sqref="E129:E131">
    <cfRule type="duplicateValues" dxfId="107" priority="31394"/>
    <cfRule type="duplicateValues" dxfId="106" priority="31395"/>
  </conditionalFormatting>
  <conditionalFormatting sqref="E129:E131">
    <cfRule type="duplicateValues" dxfId="105" priority="31396"/>
  </conditionalFormatting>
  <conditionalFormatting sqref="E150 E159:E160">
    <cfRule type="duplicateValues" dxfId="104" priority="56"/>
    <cfRule type="duplicateValues" dxfId="103" priority="57"/>
  </conditionalFormatting>
  <conditionalFormatting sqref="E150 E159:E160">
    <cfRule type="duplicateValues" dxfId="102" priority="55"/>
  </conditionalFormatting>
  <conditionalFormatting sqref="E150">
    <cfRule type="duplicateValues" dxfId="101" priority="54"/>
  </conditionalFormatting>
  <conditionalFormatting sqref="E114:E115">
    <cfRule type="duplicateValues" dxfId="100" priority="42"/>
    <cfRule type="duplicateValues" dxfId="99" priority="43"/>
  </conditionalFormatting>
  <conditionalFormatting sqref="E114:E115">
    <cfRule type="duplicateValues" dxfId="98" priority="41"/>
  </conditionalFormatting>
  <conditionalFormatting sqref="B1:B1048576">
    <cfRule type="duplicateValues" dxfId="97" priority="33"/>
  </conditionalFormatting>
  <conditionalFormatting sqref="E116 E118:E121">
    <cfRule type="duplicateValues" dxfId="96" priority="31"/>
    <cfRule type="duplicateValues" dxfId="95" priority="32"/>
  </conditionalFormatting>
  <conditionalFormatting sqref="E116 E118:E121">
    <cfRule type="duplicateValues" dxfId="94" priority="30"/>
  </conditionalFormatting>
  <conditionalFormatting sqref="E151 E156:E158">
    <cfRule type="duplicateValues" dxfId="93" priority="28"/>
    <cfRule type="duplicateValues" dxfId="92" priority="29"/>
  </conditionalFormatting>
  <conditionalFormatting sqref="E151 E156:E158">
    <cfRule type="duplicateValues" dxfId="91" priority="27"/>
  </conditionalFormatting>
  <conditionalFormatting sqref="E151 E156:E158">
    <cfRule type="duplicateValues" dxfId="90" priority="26"/>
  </conditionalFormatting>
  <conditionalFormatting sqref="E117">
    <cfRule type="duplicateValues" dxfId="89" priority="24"/>
    <cfRule type="duplicateValues" dxfId="88" priority="25"/>
  </conditionalFormatting>
  <conditionalFormatting sqref="E117">
    <cfRule type="duplicateValues" dxfId="87" priority="23"/>
  </conditionalFormatting>
  <conditionalFormatting sqref="E69:E70">
    <cfRule type="duplicateValues" dxfId="86" priority="20"/>
  </conditionalFormatting>
  <conditionalFormatting sqref="E69:E70">
    <cfRule type="duplicateValues" dxfId="85" priority="19"/>
  </conditionalFormatting>
  <conditionalFormatting sqref="E69:E70">
    <cfRule type="duplicateValues" dxfId="84" priority="21"/>
    <cfRule type="duplicateValues" dxfId="83" priority="22"/>
  </conditionalFormatting>
  <conditionalFormatting sqref="E133">
    <cfRule type="duplicateValues" dxfId="82" priority="16"/>
  </conditionalFormatting>
  <conditionalFormatting sqref="E133">
    <cfRule type="duplicateValues" dxfId="81" priority="17"/>
    <cfRule type="duplicateValues" dxfId="80" priority="18"/>
  </conditionalFormatting>
  <conditionalFormatting sqref="E71:E75">
    <cfRule type="duplicateValues" dxfId="79" priority="13"/>
  </conditionalFormatting>
  <conditionalFormatting sqref="E71:E75">
    <cfRule type="duplicateValues" dxfId="78" priority="12"/>
  </conditionalFormatting>
  <conditionalFormatting sqref="E71:E75">
    <cfRule type="duplicateValues" dxfId="77" priority="14"/>
    <cfRule type="duplicateValues" dxfId="76" priority="15"/>
  </conditionalFormatting>
  <conditionalFormatting sqref="E134:E136">
    <cfRule type="duplicateValues" dxfId="75" priority="9"/>
  </conditionalFormatting>
  <conditionalFormatting sqref="E134:E136">
    <cfRule type="duplicateValues" dxfId="74" priority="10"/>
    <cfRule type="duplicateValues" dxfId="73" priority="11"/>
  </conditionalFormatting>
  <conditionalFormatting sqref="E152:E155">
    <cfRule type="duplicateValues" dxfId="3" priority="3"/>
    <cfRule type="duplicateValues" dxfId="2" priority="4"/>
  </conditionalFormatting>
  <conditionalFormatting sqref="E152:E155">
    <cfRule type="duplicateValues" dxfId="1" priority="2"/>
  </conditionalFormatting>
  <conditionalFormatting sqref="E152:E15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8" sqref="E8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327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327 408 539 722 611 399 604 480 406 945 227 6 842 333 957 159 655 717 761 786 871 882 566 885 160 642 735 282 386 211 411 345 537 561 88                                 </v>
      </c>
    </row>
    <row r="3" spans="2:5" ht="18.75" thickBot="1" x14ac:dyDescent="0.3">
      <c r="B3" s="17">
        <v>408</v>
      </c>
      <c r="C3" s="5" t="s">
        <v>15</v>
      </c>
    </row>
    <row r="4" spans="2:5" ht="18.75" thickBot="1" x14ac:dyDescent="0.3">
      <c r="B4" s="17">
        <v>539</v>
      </c>
      <c r="C4" s="5" t="s">
        <v>15</v>
      </c>
    </row>
    <row r="5" spans="2:5" ht="18.75" thickBot="1" x14ac:dyDescent="0.3">
      <c r="B5" s="17">
        <v>722</v>
      </c>
      <c r="C5" s="5" t="s">
        <v>15</v>
      </c>
    </row>
    <row r="6" spans="2:5" ht="18.75" thickBot="1" x14ac:dyDescent="0.3">
      <c r="B6" s="17">
        <v>611</v>
      </c>
      <c r="C6" s="5" t="s">
        <v>15</v>
      </c>
    </row>
    <row r="7" spans="2:5" ht="18.75" thickBot="1" x14ac:dyDescent="0.3">
      <c r="B7" s="17">
        <v>399</v>
      </c>
      <c r="C7" s="5" t="s">
        <v>15</v>
      </c>
    </row>
    <row r="8" spans="2:5" ht="18.75" thickBot="1" x14ac:dyDescent="0.3">
      <c r="B8" s="17">
        <v>604</v>
      </c>
      <c r="C8" s="5" t="s">
        <v>15</v>
      </c>
    </row>
    <row r="9" spans="2:5" ht="18.75" thickBot="1" x14ac:dyDescent="0.3">
      <c r="B9" s="17">
        <v>480</v>
      </c>
      <c r="C9" s="5" t="s">
        <v>15</v>
      </c>
      <c r="E9" s="1"/>
    </row>
    <row r="10" spans="2:5" ht="18.75" thickBot="1" x14ac:dyDescent="0.3">
      <c r="B10" s="17">
        <v>406</v>
      </c>
      <c r="C10" s="5" t="s">
        <v>15</v>
      </c>
    </row>
    <row r="11" spans="2:5" ht="18.75" thickBot="1" x14ac:dyDescent="0.3">
      <c r="B11" s="17">
        <v>945</v>
      </c>
      <c r="C11" s="5" t="s">
        <v>15</v>
      </c>
    </row>
    <row r="12" spans="2:5" ht="18.75" thickBot="1" x14ac:dyDescent="0.3">
      <c r="B12" s="17">
        <v>227</v>
      </c>
      <c r="C12" s="5" t="s">
        <v>15</v>
      </c>
    </row>
    <row r="13" spans="2:5" ht="18.75" thickBot="1" x14ac:dyDescent="0.3">
      <c r="B13" s="17">
        <v>6</v>
      </c>
      <c r="C13" s="5" t="s">
        <v>15</v>
      </c>
    </row>
    <row r="14" spans="2:5" ht="18.75" thickBot="1" x14ac:dyDescent="0.3">
      <c r="B14" s="17">
        <v>842</v>
      </c>
      <c r="C14" s="5" t="s">
        <v>15</v>
      </c>
    </row>
    <row r="15" spans="2:5" ht="18.75" thickBot="1" x14ac:dyDescent="0.3">
      <c r="B15" s="17">
        <v>333</v>
      </c>
      <c r="C15" s="5" t="s">
        <v>15</v>
      </c>
    </row>
    <row r="16" spans="2:5" ht="18.75" thickBot="1" x14ac:dyDescent="0.3">
      <c r="B16" s="17">
        <v>957</v>
      </c>
      <c r="C16" s="5" t="s">
        <v>15</v>
      </c>
    </row>
    <row r="17" spans="2:3" ht="18.75" thickBot="1" x14ac:dyDescent="0.3">
      <c r="B17" s="17">
        <v>159</v>
      </c>
      <c r="C17" s="5" t="s">
        <v>15</v>
      </c>
    </row>
    <row r="18" spans="2:3" ht="18.75" thickBot="1" x14ac:dyDescent="0.3">
      <c r="B18" s="17">
        <v>655</v>
      </c>
      <c r="C18" s="5" t="s">
        <v>15</v>
      </c>
    </row>
    <row r="19" spans="2:3" ht="18.75" thickBot="1" x14ac:dyDescent="0.3">
      <c r="B19" s="17">
        <v>717</v>
      </c>
      <c r="C19" s="5" t="s">
        <v>15</v>
      </c>
    </row>
    <row r="20" spans="2:3" ht="18.75" thickBot="1" x14ac:dyDescent="0.3">
      <c r="B20" s="17">
        <v>761</v>
      </c>
      <c r="C20" s="5" t="s">
        <v>15</v>
      </c>
    </row>
    <row r="21" spans="2:3" ht="18.75" thickBot="1" x14ac:dyDescent="0.3">
      <c r="B21" s="17">
        <v>786</v>
      </c>
      <c r="C21" s="5" t="s">
        <v>15</v>
      </c>
    </row>
    <row r="22" spans="2:3" ht="18.75" thickBot="1" x14ac:dyDescent="0.3">
      <c r="B22" s="17">
        <v>871</v>
      </c>
      <c r="C22" s="5" t="s">
        <v>15</v>
      </c>
    </row>
    <row r="23" spans="2:3" ht="18.75" thickBot="1" x14ac:dyDescent="0.3">
      <c r="B23" s="17">
        <v>882</v>
      </c>
      <c r="C23" s="5" t="s">
        <v>15</v>
      </c>
    </row>
    <row r="24" spans="2:3" ht="18.75" thickBot="1" x14ac:dyDescent="0.3">
      <c r="B24" s="17">
        <v>566</v>
      </c>
      <c r="C24" s="5" t="s">
        <v>15</v>
      </c>
    </row>
    <row r="25" spans="2:3" ht="18.75" thickBot="1" x14ac:dyDescent="0.3">
      <c r="B25" s="17">
        <v>885</v>
      </c>
      <c r="C25" s="5" t="s">
        <v>15</v>
      </c>
    </row>
    <row r="26" spans="2:3" ht="18.75" thickBot="1" x14ac:dyDescent="0.3">
      <c r="B26" s="17">
        <v>160</v>
      </c>
      <c r="C26" s="5" t="s">
        <v>15</v>
      </c>
    </row>
    <row r="27" spans="2:3" ht="18.75" thickBot="1" x14ac:dyDescent="0.3">
      <c r="B27" s="17">
        <v>642</v>
      </c>
      <c r="C27" s="5" t="s">
        <v>15</v>
      </c>
    </row>
    <row r="28" spans="2:3" ht="18.75" thickBot="1" x14ac:dyDescent="0.3">
      <c r="B28" s="17">
        <v>735</v>
      </c>
      <c r="C28" s="5" t="s">
        <v>15</v>
      </c>
    </row>
    <row r="29" spans="2:3" ht="18.75" thickBot="1" x14ac:dyDescent="0.3">
      <c r="B29" s="17">
        <v>282</v>
      </c>
      <c r="C29" s="5" t="s">
        <v>15</v>
      </c>
    </row>
    <row r="30" spans="2:3" ht="18.75" thickBot="1" x14ac:dyDescent="0.3">
      <c r="B30" s="17">
        <v>386</v>
      </c>
      <c r="C30" s="5" t="s">
        <v>15</v>
      </c>
    </row>
    <row r="31" spans="2:3" ht="18.75" thickBot="1" x14ac:dyDescent="0.3">
      <c r="B31" s="17">
        <v>211</v>
      </c>
      <c r="C31" s="5" t="s">
        <v>15</v>
      </c>
    </row>
    <row r="32" spans="2:3" ht="18.75" thickBot="1" x14ac:dyDescent="0.3">
      <c r="B32" s="17">
        <v>411</v>
      </c>
      <c r="C32" s="5" t="s">
        <v>15</v>
      </c>
    </row>
    <row r="33" spans="2:3" ht="18.75" thickBot="1" x14ac:dyDescent="0.3">
      <c r="B33" s="17">
        <v>345</v>
      </c>
      <c r="C33" s="5" t="s">
        <v>15</v>
      </c>
    </row>
    <row r="34" spans="2:3" ht="18.75" thickBot="1" x14ac:dyDescent="0.3">
      <c r="B34" s="17">
        <v>537</v>
      </c>
      <c r="C34" s="5" t="s">
        <v>15</v>
      </c>
    </row>
    <row r="35" spans="2:3" ht="18.75" thickBot="1" x14ac:dyDescent="0.3">
      <c r="B35" s="17">
        <v>561</v>
      </c>
      <c r="C35" s="5" t="s">
        <v>15</v>
      </c>
    </row>
    <row r="36" spans="2:3" ht="18.75" thickBot="1" x14ac:dyDescent="0.3">
      <c r="B36" s="17">
        <v>88</v>
      </c>
      <c r="C36" s="5" t="s">
        <v>15</v>
      </c>
    </row>
    <row r="37" spans="2:3" ht="18.75" thickBot="1" x14ac:dyDescent="0.3">
      <c r="B37" s="17"/>
      <c r="C37" s="5" t="s">
        <v>15</v>
      </c>
    </row>
    <row r="38" spans="2:3" ht="18.75" thickBot="1" x14ac:dyDescent="0.3">
      <c r="B38" s="17"/>
      <c r="C38" s="5" t="s">
        <v>15</v>
      </c>
    </row>
    <row r="39" spans="2:3" ht="18.75" thickBot="1" x14ac:dyDescent="0.3">
      <c r="B39" s="17"/>
      <c r="C39" s="5" t="s">
        <v>15</v>
      </c>
    </row>
    <row r="40" spans="2:3" ht="18.75" thickBot="1" x14ac:dyDescent="0.3">
      <c r="B40" s="17"/>
      <c r="C40" s="5" t="s">
        <v>15</v>
      </c>
    </row>
    <row r="41" spans="2:3" ht="18.75" thickBot="1" x14ac:dyDescent="0.3">
      <c r="B41" s="17"/>
      <c r="C41" s="5" t="s">
        <v>15</v>
      </c>
    </row>
    <row r="42" spans="2:3" ht="18.75" thickBot="1" x14ac:dyDescent="0.3">
      <c r="B42" s="17"/>
      <c r="C42" s="5" t="s">
        <v>15</v>
      </c>
    </row>
    <row r="43" spans="2:3" ht="18.75" thickBot="1" x14ac:dyDescent="0.3">
      <c r="B43" s="17"/>
      <c r="C43" s="5" t="s">
        <v>15</v>
      </c>
    </row>
    <row r="44" spans="2:3" ht="18.75" thickBot="1" x14ac:dyDescent="0.3">
      <c r="B44" s="17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7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72" priority="1380"/>
  </conditionalFormatting>
  <conditionalFormatting sqref="B60:B69">
    <cfRule type="duplicateValues" dxfId="71" priority="751"/>
    <cfRule type="duplicateValues" dxfId="70" priority="752"/>
  </conditionalFormatting>
  <conditionalFormatting sqref="B60:B69">
    <cfRule type="duplicateValues" dxfId="69" priority="750"/>
  </conditionalFormatting>
  <conditionalFormatting sqref="B60:B69">
    <cfRule type="duplicateValues" dxfId="68" priority="749"/>
  </conditionalFormatting>
  <conditionalFormatting sqref="B60:B69">
    <cfRule type="duplicateValues" dxfId="67" priority="744"/>
    <cfRule type="duplicateValues" dxfId="66" priority="745"/>
    <cfRule type="duplicateValues" dxfId="65" priority="746"/>
    <cfRule type="duplicateValues" dxfId="64" priority="747"/>
    <cfRule type="duplicateValues" dxfId="63" priority="748"/>
  </conditionalFormatting>
  <conditionalFormatting sqref="B57:B59">
    <cfRule type="duplicateValues" dxfId="62" priority="726"/>
    <cfRule type="duplicateValues" dxfId="61" priority="727"/>
    <cfRule type="duplicateValues" dxfId="60" priority="728"/>
    <cfRule type="duplicateValues" dxfId="59" priority="729"/>
    <cfRule type="duplicateValues" dxfId="58" priority="730"/>
  </conditionalFormatting>
  <conditionalFormatting sqref="B57:B59">
    <cfRule type="duplicateValues" dxfId="57" priority="731"/>
    <cfRule type="duplicateValues" dxfId="56" priority="732"/>
  </conditionalFormatting>
  <conditionalFormatting sqref="B57:B59">
    <cfRule type="duplicateValues" dxfId="55" priority="733"/>
  </conditionalFormatting>
  <conditionalFormatting sqref="B57:B59">
    <cfRule type="duplicateValues" dxfId="54" priority="734"/>
  </conditionalFormatting>
  <conditionalFormatting sqref="B53:B56">
    <cfRule type="duplicateValues" dxfId="53" priority="38"/>
  </conditionalFormatting>
  <conditionalFormatting sqref="B53:B56">
    <cfRule type="duplicateValues" dxfId="52" priority="43"/>
  </conditionalFormatting>
  <conditionalFormatting sqref="B37:B52">
    <cfRule type="duplicateValues" dxfId="51" priority="2"/>
  </conditionalFormatting>
  <conditionalFormatting sqref="B2:B36">
    <cfRule type="duplicateValues" dxfId="5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topLeftCell="A67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7">
        <v>327</v>
      </c>
    </row>
    <row r="3" spans="1:2" ht="18" x14ac:dyDescent="0.25">
      <c r="A3" t="s">
        <v>17</v>
      </c>
      <c r="B3" s="17">
        <v>408</v>
      </c>
    </row>
    <row r="4" spans="1:2" ht="18" x14ac:dyDescent="0.25">
      <c r="B4" s="17">
        <v>539</v>
      </c>
    </row>
    <row r="5" spans="1:2" ht="18" x14ac:dyDescent="0.25">
      <c r="B5" s="17">
        <v>722</v>
      </c>
    </row>
    <row r="6" spans="1:2" ht="18" x14ac:dyDescent="0.25">
      <c r="B6" s="17">
        <v>611</v>
      </c>
    </row>
    <row r="7" spans="1:2" ht="18" x14ac:dyDescent="0.25">
      <c r="B7" s="17">
        <v>399</v>
      </c>
    </row>
    <row r="8" spans="1:2" ht="18" x14ac:dyDescent="0.25">
      <c r="B8" s="17">
        <v>604</v>
      </c>
    </row>
    <row r="9" spans="1:2" ht="18" x14ac:dyDescent="0.25">
      <c r="B9" s="17">
        <v>480</v>
      </c>
    </row>
    <row r="10" spans="1:2" ht="18" x14ac:dyDescent="0.25">
      <c r="B10" s="17">
        <v>406</v>
      </c>
    </row>
    <row r="11" spans="1:2" ht="18" x14ac:dyDescent="0.25">
      <c r="B11" s="17">
        <v>945</v>
      </c>
    </row>
    <row r="12" spans="1:2" ht="18" x14ac:dyDescent="0.25">
      <c r="B12" s="17">
        <v>227</v>
      </c>
    </row>
    <row r="13" spans="1:2" ht="18" x14ac:dyDescent="0.25">
      <c r="B13" s="17">
        <v>6</v>
      </c>
    </row>
    <row r="14" spans="1:2" ht="18" x14ac:dyDescent="0.25">
      <c r="B14" s="17">
        <v>842</v>
      </c>
    </row>
    <row r="15" spans="1:2" ht="18" x14ac:dyDescent="0.25">
      <c r="B15" s="17">
        <v>333</v>
      </c>
    </row>
    <row r="16" spans="1:2" ht="18" x14ac:dyDescent="0.25">
      <c r="B16" s="17">
        <v>957</v>
      </c>
    </row>
    <row r="17" spans="2:2" ht="18" x14ac:dyDescent="0.25">
      <c r="B17" s="17">
        <v>159</v>
      </c>
    </row>
    <row r="18" spans="2:2" ht="18" x14ac:dyDescent="0.25">
      <c r="B18" s="17">
        <v>655</v>
      </c>
    </row>
    <row r="19" spans="2:2" ht="18" x14ac:dyDescent="0.25">
      <c r="B19" s="17">
        <v>717</v>
      </c>
    </row>
    <row r="20" spans="2:2" ht="18" x14ac:dyDescent="0.25">
      <c r="B20" s="17">
        <v>761</v>
      </c>
    </row>
    <row r="21" spans="2:2" ht="18" x14ac:dyDescent="0.25">
      <c r="B21" s="17">
        <v>786</v>
      </c>
    </row>
    <row r="22" spans="2:2" ht="18" x14ac:dyDescent="0.25">
      <c r="B22" s="17">
        <v>871</v>
      </c>
    </row>
    <row r="23" spans="2:2" ht="18" x14ac:dyDescent="0.25">
      <c r="B23" s="17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20">
        <v>6</v>
      </c>
    </row>
    <row r="57" spans="1:2" ht="18" x14ac:dyDescent="0.25">
      <c r="B57" s="20">
        <v>10</v>
      </c>
    </row>
    <row r="58" spans="1:2" ht="18" x14ac:dyDescent="0.25">
      <c r="B58" s="20">
        <v>159</v>
      </c>
    </row>
    <row r="59" spans="1:2" ht="18" x14ac:dyDescent="0.25">
      <c r="B59" s="20">
        <v>227</v>
      </c>
    </row>
    <row r="60" spans="1:2" ht="18" x14ac:dyDescent="0.25">
      <c r="B60" s="20">
        <v>327</v>
      </c>
    </row>
    <row r="61" spans="1:2" ht="18" x14ac:dyDescent="0.25">
      <c r="B61" s="20">
        <v>333</v>
      </c>
    </row>
    <row r="62" spans="1:2" ht="18" x14ac:dyDescent="0.25">
      <c r="B62" s="20">
        <v>399</v>
      </c>
    </row>
    <row r="63" spans="1:2" ht="18" x14ac:dyDescent="0.25">
      <c r="B63" s="20">
        <v>408</v>
      </c>
    </row>
    <row r="64" spans="1:2" ht="18" x14ac:dyDescent="0.25">
      <c r="B64" s="20">
        <v>424</v>
      </c>
    </row>
    <row r="65" spans="2:2" ht="18" x14ac:dyDescent="0.25">
      <c r="B65" s="20">
        <v>437</v>
      </c>
    </row>
    <row r="66" spans="2:2" ht="18" x14ac:dyDescent="0.25">
      <c r="B66" s="20">
        <v>480</v>
      </c>
    </row>
    <row r="67" spans="2:2" ht="18" x14ac:dyDescent="0.25">
      <c r="B67" s="20">
        <v>512</v>
      </c>
    </row>
    <row r="68" spans="2:2" ht="18" x14ac:dyDescent="0.25">
      <c r="B68" s="20">
        <v>539</v>
      </c>
    </row>
    <row r="69" spans="2:2" ht="18" x14ac:dyDescent="0.25">
      <c r="B69" s="20">
        <v>570</v>
      </c>
    </row>
    <row r="70" spans="2:2" ht="18" x14ac:dyDescent="0.25">
      <c r="B70" s="20">
        <v>601</v>
      </c>
    </row>
    <row r="71" spans="2:2" ht="18" x14ac:dyDescent="0.25">
      <c r="B71" s="20">
        <v>604</v>
      </c>
    </row>
    <row r="72" spans="2:2" ht="18" x14ac:dyDescent="0.25">
      <c r="B72" s="20">
        <v>611</v>
      </c>
    </row>
    <row r="73" spans="2:2" ht="18" x14ac:dyDescent="0.25">
      <c r="B73" s="20">
        <v>655</v>
      </c>
    </row>
    <row r="74" spans="2:2" ht="18" x14ac:dyDescent="0.25">
      <c r="B74" s="20">
        <v>696</v>
      </c>
    </row>
    <row r="75" spans="2:2" ht="18" x14ac:dyDescent="0.25">
      <c r="B75" s="20">
        <v>717</v>
      </c>
    </row>
    <row r="76" spans="2:2" ht="18" x14ac:dyDescent="0.25">
      <c r="B76" s="20">
        <v>722</v>
      </c>
    </row>
    <row r="77" spans="2:2" ht="18" x14ac:dyDescent="0.25">
      <c r="B77" s="20">
        <v>761</v>
      </c>
    </row>
    <row r="78" spans="2:2" ht="18" x14ac:dyDescent="0.25">
      <c r="B78" s="20">
        <v>786</v>
      </c>
    </row>
    <row r="79" spans="2:2" ht="18" x14ac:dyDescent="0.25">
      <c r="B79" s="20">
        <v>834</v>
      </c>
    </row>
    <row r="80" spans="2:2" ht="18" x14ac:dyDescent="0.25">
      <c r="B80" s="20">
        <v>842</v>
      </c>
    </row>
    <row r="81" spans="2:2" ht="18" x14ac:dyDescent="0.25">
      <c r="B81" s="20">
        <v>871</v>
      </c>
    </row>
    <row r="82" spans="2:2" ht="18" x14ac:dyDescent="0.25">
      <c r="B82" s="20">
        <v>882</v>
      </c>
    </row>
    <row r="83" spans="2:2" ht="18" x14ac:dyDescent="0.25">
      <c r="B83" s="20">
        <v>945</v>
      </c>
    </row>
    <row r="84" spans="2:2" ht="18" x14ac:dyDescent="0.25">
      <c r="B84" s="20">
        <v>957</v>
      </c>
    </row>
    <row r="85" spans="2:2" ht="18" x14ac:dyDescent="0.25">
      <c r="B85" s="20">
        <v>995</v>
      </c>
    </row>
    <row r="86" spans="2:2" ht="18" x14ac:dyDescent="0.25">
      <c r="B86" s="20"/>
    </row>
    <row r="87" spans="2:2" ht="18" x14ac:dyDescent="0.25">
      <c r="B87" s="20"/>
    </row>
    <row r="88" spans="2:2" ht="18" x14ac:dyDescent="0.25">
      <c r="B88" s="20"/>
    </row>
    <row r="89" spans="2:2" ht="18" x14ac:dyDescent="0.25">
      <c r="B89" s="20"/>
    </row>
    <row r="90" spans="2:2" ht="18" x14ac:dyDescent="0.25">
      <c r="B90" s="20"/>
    </row>
    <row r="91" spans="2:2" ht="18" x14ac:dyDescent="0.25">
      <c r="B91" s="20"/>
    </row>
    <row r="92" spans="2:2" ht="18" x14ac:dyDescent="0.25">
      <c r="B92" s="20"/>
    </row>
    <row r="93" spans="2:2" ht="18" x14ac:dyDescent="0.25">
      <c r="B93" s="20"/>
    </row>
    <row r="94" spans="2:2" ht="18" x14ac:dyDescent="0.25">
      <c r="B94" s="20"/>
    </row>
  </sheetData>
  <conditionalFormatting sqref="B55 B1 B95:B1048576">
    <cfRule type="duplicateValues" dxfId="49" priority="278"/>
  </conditionalFormatting>
  <conditionalFormatting sqref="B55">
    <cfRule type="duplicateValues" dxfId="48" priority="266"/>
  </conditionalFormatting>
  <conditionalFormatting sqref="B55">
    <cfRule type="duplicateValues" dxfId="47" priority="254"/>
  </conditionalFormatting>
  <conditionalFormatting sqref="B55">
    <cfRule type="duplicateValues" dxfId="46" priority="205"/>
  </conditionalFormatting>
  <conditionalFormatting sqref="B55">
    <cfRule type="duplicateValues" dxfId="45" priority="26990"/>
  </conditionalFormatting>
  <conditionalFormatting sqref="B95:B1048576 B1 B55">
    <cfRule type="duplicateValues" dxfId="44" priority="142"/>
  </conditionalFormatting>
  <conditionalFormatting sqref="B49:B54">
    <cfRule type="duplicateValues" dxfId="43" priority="132"/>
  </conditionalFormatting>
  <conditionalFormatting sqref="B49:B54">
    <cfRule type="duplicateValues" dxfId="42" priority="133"/>
  </conditionalFormatting>
  <conditionalFormatting sqref="B45:B48">
    <cfRule type="duplicateValues" dxfId="41" priority="127"/>
  </conditionalFormatting>
  <conditionalFormatting sqref="B45:B54">
    <cfRule type="duplicateValues" dxfId="40" priority="126"/>
  </conditionalFormatting>
  <conditionalFormatting sqref="B95:B1048576 B1 B45:B55">
    <cfRule type="duplicateValues" dxfId="39" priority="124"/>
  </conditionalFormatting>
  <conditionalFormatting sqref="B42:B44">
    <cfRule type="duplicateValues" dxfId="38" priority="122"/>
  </conditionalFormatting>
  <conditionalFormatting sqref="B42:B44">
    <cfRule type="duplicateValues" dxfId="37" priority="115"/>
  </conditionalFormatting>
  <conditionalFormatting sqref="B42:B44">
    <cfRule type="duplicateValues" dxfId="36" priority="114"/>
  </conditionalFormatting>
  <conditionalFormatting sqref="B42:B44">
    <cfRule type="duplicateValues" dxfId="35" priority="113"/>
  </conditionalFormatting>
  <conditionalFormatting sqref="B24:B41">
    <cfRule type="duplicateValues" dxfId="34" priority="93"/>
    <cfRule type="duplicateValues" dxfId="33" priority="94"/>
  </conditionalFormatting>
  <conditionalFormatting sqref="B24:B41">
    <cfRule type="duplicateValues" dxfId="32" priority="101"/>
  </conditionalFormatting>
  <conditionalFormatting sqref="B24:B41">
    <cfRule type="duplicateValues" dxfId="31" priority="92"/>
  </conditionalFormatting>
  <conditionalFormatting sqref="B95:B1048576 B1 B24:B55">
    <cfRule type="duplicateValues" dxfId="30" priority="91"/>
  </conditionalFormatting>
  <conditionalFormatting sqref="B24:B55 B1 B95:B1048576">
    <cfRule type="duplicateValues" dxfId="29" priority="80"/>
  </conditionalFormatting>
  <conditionalFormatting sqref="B95:B1048576">
    <cfRule type="duplicateValues" dxfId="28" priority="51"/>
  </conditionalFormatting>
  <conditionalFormatting sqref="B24:B55">
    <cfRule type="duplicateValues" dxfId="27" priority="41"/>
  </conditionalFormatting>
  <conditionalFormatting sqref="B24:B55">
    <cfRule type="duplicateValues" dxfId="26" priority="31"/>
  </conditionalFormatting>
  <conditionalFormatting sqref="B95:B1048576">
    <cfRule type="duplicateValues" dxfId="25" priority="25"/>
  </conditionalFormatting>
  <conditionalFormatting sqref="B95:B1048576">
    <cfRule type="duplicateValues" dxfId="24" priority="20"/>
  </conditionalFormatting>
  <conditionalFormatting sqref="B86:B94">
    <cfRule type="duplicateValues" dxfId="23" priority="19"/>
  </conditionalFormatting>
  <conditionalFormatting sqref="B86:B94">
    <cfRule type="duplicateValues" dxfId="22" priority="18"/>
  </conditionalFormatting>
  <conditionalFormatting sqref="B86:B94">
    <cfRule type="duplicateValues" dxfId="21" priority="17"/>
  </conditionalFormatting>
  <conditionalFormatting sqref="B86:B94">
    <cfRule type="duplicateValues" dxfId="20" priority="16"/>
  </conditionalFormatting>
  <conditionalFormatting sqref="B86:B94">
    <cfRule type="duplicateValues" dxfId="19" priority="15"/>
  </conditionalFormatting>
  <conditionalFormatting sqref="B86:B94">
    <cfRule type="duplicateValues" dxfId="18" priority="14"/>
  </conditionalFormatting>
  <conditionalFormatting sqref="B86:B94">
    <cfRule type="duplicateValues" dxfId="17" priority="13"/>
  </conditionalFormatting>
  <conditionalFormatting sqref="B86:B94">
    <cfRule type="duplicateValues" dxfId="16" priority="12"/>
  </conditionalFormatting>
  <conditionalFormatting sqref="B86:B94">
    <cfRule type="duplicateValues" dxfId="15" priority="11"/>
  </conditionalFormatting>
  <conditionalFormatting sqref="B1 B24:B55 B86:B1048576">
    <cfRule type="duplicateValues" dxfId="14" priority="7"/>
  </conditionalFormatting>
  <conditionalFormatting sqref="B2:B23">
    <cfRule type="duplicateValues" dxfId="13" priority="6"/>
  </conditionalFormatting>
  <conditionalFormatting sqref="B2:B23">
    <cfRule type="duplicateValues" dxfId="12" priority="5"/>
  </conditionalFormatting>
  <conditionalFormatting sqref="B56:B57">
    <cfRule type="duplicateValues" dxfId="11" priority="4"/>
  </conditionalFormatting>
  <conditionalFormatting sqref="B56:B57">
    <cfRule type="duplicateValues" dxfId="10" priority="3"/>
  </conditionalFormatting>
  <conditionalFormatting sqref="B58:B85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2021-10-18T02:27:40Z</dcterms:modified>
</cp:coreProperties>
</file>