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22\"/>
    </mc:Choice>
  </mc:AlternateContent>
  <bookViews>
    <workbookView xWindow="-120" yWindow="-120" windowWidth="29040" windowHeight="15840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C26" i="1"/>
  <c r="B27" i="1"/>
  <c r="B37" i="1" l="1"/>
  <c r="B68" i="1" l="1"/>
  <c r="C61" i="1"/>
  <c r="C62" i="1"/>
  <c r="C63" i="1"/>
  <c r="C64" i="1"/>
  <c r="C65" i="1"/>
  <c r="C66" i="1"/>
  <c r="C67" i="1"/>
  <c r="A61" i="1"/>
  <c r="A62" i="1"/>
  <c r="A63" i="1"/>
  <c r="A64" i="1"/>
  <c r="A65" i="1"/>
  <c r="A66" i="1"/>
  <c r="A67" i="1"/>
  <c r="B49" i="1"/>
  <c r="C48" i="1"/>
  <c r="B15" i="1"/>
  <c r="C14" i="1"/>
  <c r="A14" i="1"/>
  <c r="B10" i="1"/>
  <c r="C9" i="1"/>
  <c r="A9" i="1"/>
  <c r="C22" i="1"/>
  <c r="C23" i="1"/>
  <c r="C24" i="1"/>
  <c r="C25" i="1"/>
  <c r="A22" i="1"/>
  <c r="A23" i="1"/>
  <c r="A24" i="1"/>
  <c r="A25" i="1"/>
  <c r="C32" i="1"/>
  <c r="C33" i="1"/>
  <c r="C34" i="1"/>
  <c r="C35" i="1"/>
  <c r="C36" i="1"/>
  <c r="A32" i="1"/>
  <c r="A33" i="1"/>
  <c r="A34" i="1"/>
  <c r="A35" i="1"/>
  <c r="A36" i="1"/>
  <c r="C46" i="1"/>
  <c r="A46" i="1"/>
  <c r="C45" i="1"/>
  <c r="A45" i="1"/>
  <c r="C44" i="1"/>
  <c r="A44" i="1"/>
  <c r="C60" i="1"/>
  <c r="A60" i="1"/>
  <c r="C20" i="1"/>
  <c r="A20" i="1"/>
  <c r="C59" i="1"/>
  <c r="A59" i="1"/>
  <c r="C57" i="1"/>
  <c r="A57" i="1"/>
  <c r="A42" i="1"/>
  <c r="A43" i="1"/>
  <c r="C42" i="1"/>
  <c r="C43" i="1"/>
  <c r="C21" i="1"/>
  <c r="A21" i="1"/>
  <c r="C58" i="1"/>
  <c r="A58" i="1"/>
  <c r="A48" i="1"/>
  <c r="C19" i="1" l="1"/>
  <c r="A56" i="1" l="1"/>
  <c r="A19" i="1"/>
  <c r="C47" i="1"/>
  <c r="A47" i="1"/>
  <c r="C56" i="1" l="1"/>
  <c r="C31" i="1" l="1"/>
  <c r="A31" i="1"/>
  <c r="A52" i="1" l="1"/>
  <c r="E2" i="3" l="1"/>
  <c r="A41" i="1" l="1"/>
  <c r="C41" i="1"/>
</calcChain>
</file>

<file path=xl/sharedStrings.xml><?xml version="1.0" encoding="utf-8"?>
<sst xmlns="http://schemas.openxmlformats.org/spreadsheetml/2006/main" count="971" uniqueCount="27">
  <si>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</si>
  <si>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</si>
  <si>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</si>
  <si>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</si>
  <si>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</si>
  <si>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</si>
  <si>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</si>
  <si>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</si>
  <si>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</si>
  <si>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</si>
  <si>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</si>
  <si>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</si>
  <si>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</si>
  <si>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</si>
  <si>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</si>
  <si>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</si>
  <si>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</si>
  <si>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</si>
  <si>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</si>
  <si>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</si>
  <si>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</si>
  <si>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</si>
  <si>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</si>
  <si>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</si>
  <si>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</si>
  <si>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2 Gavetas Vacias + 1 Gaveta Fallando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</si>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</sst>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70" zoomScaleNormal="70" workbookViewId="0">
      <selection activeCell="F12" sqref="F12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65" t="s">
        <v>0</v>
      </c>
      <c r="B1" s="66"/>
      <c r="C1" s="66"/>
      <c r="D1" s="66"/>
      <c r="E1" s="67"/>
    </row>
    <row r="2" spans="1:5" ht="25.5" x14ac:dyDescent="0.25">
      <c r="A2" s="68" t="s">
        <v>19</v>
      </c>
      <c r="B2" s="69"/>
      <c r="C2" s="69"/>
      <c r="D2" s="69"/>
      <c r="E2" s="70"/>
    </row>
    <row r="3" spans="1:5" x14ac:dyDescent="0.25">
      <c r="A3" s="71"/>
      <c r="B3" s="48"/>
      <c r="C3" s="72"/>
      <c r="D3" s="72"/>
      <c r="E3" s="73"/>
    </row>
    <row r="4" spans="1:5" ht="18.75" thickBot="1" x14ac:dyDescent="0.3">
      <c r="A4" s="11" t="s">
        <v>1</v>
      </c>
      <c r="B4" s="23">
        <v>44490.708333333336</v>
      </c>
      <c r="C4" s="74"/>
      <c r="D4" s="74"/>
      <c r="E4" s="75"/>
    </row>
    <row r="5" spans="1:5" ht="18.75" thickBot="1" x14ac:dyDescent="0.3">
      <c r="A5" s="11" t="s">
        <v>2</v>
      </c>
      <c r="B5" s="23">
        <v>44491.25</v>
      </c>
      <c r="C5" s="74"/>
      <c r="D5" s="74"/>
      <c r="E5" s="75"/>
    </row>
    <row r="6" spans="1:5" x14ac:dyDescent="0.25">
      <c r="A6" s="58"/>
      <c r="B6" s="59"/>
      <c r="C6" s="76"/>
      <c r="D6" s="76"/>
      <c r="E6" s="77"/>
    </row>
    <row r="7" spans="1:5" ht="18.75" thickBot="1" x14ac:dyDescent="0.3">
      <c r="A7" s="61" t="s">
        <v>3</v>
      </c>
      <c r="B7" s="62"/>
      <c r="C7" s="62"/>
      <c r="D7" s="62"/>
      <c r="E7" s="63"/>
    </row>
    <row r="8" spans="1:5" ht="18" x14ac:dyDescent="0.25">
      <c r="A8" s="24" t="s">
        <v>4</v>
      </c>
      <c r="B8" s="32" t="s">
        <v>5</v>
      </c>
      <c r="C8" s="24" t="s">
        <v>6</v>
      </c>
      <c r="D8" s="22" t="s">
        <v>7</v>
      </c>
      <c r="E8" s="32" t="s">
        <v>8</v>
      </c>
    </row>
    <row r="9" spans="1:5" s="13" customFormat="1" ht="18.75" thickBot="1" x14ac:dyDescent="0.3">
      <c r="A9" s="20" t="e">
        <f>VLOOKUP(B9,'[1]LISTADO ATM'!$A$2:$C$922,3,0)</f>
        <v>#N/A</v>
      </c>
      <c r="B9" s="16"/>
      <c r="C9" s="20" t="e">
        <f>VLOOKUP(B9,'[1]LISTADO ATM'!$A$2:$B$822,2,0)</f>
        <v>#N/A</v>
      </c>
      <c r="D9" s="28" t="s">
        <v>23</v>
      </c>
      <c r="E9" s="31"/>
    </row>
    <row r="10" spans="1:5" ht="18.75" thickBot="1" x14ac:dyDescent="0.3">
      <c r="A10" s="25" t="s">
        <v>10</v>
      </c>
      <c r="B10" s="78">
        <f>COUNT(B9:B9)</f>
        <v>0</v>
      </c>
      <c r="C10" s="41"/>
      <c r="D10" s="42"/>
      <c r="E10" s="43"/>
    </row>
    <row r="11" spans="1:5" x14ac:dyDescent="0.25">
      <c r="A11" s="58"/>
      <c r="B11" s="59"/>
      <c r="C11" s="59"/>
      <c r="D11" s="59"/>
      <c r="E11" s="60"/>
    </row>
    <row r="12" spans="1:5" ht="18.75" thickBot="1" x14ac:dyDescent="0.3">
      <c r="A12" s="61" t="s">
        <v>14</v>
      </c>
      <c r="B12" s="62"/>
      <c r="C12" s="62"/>
      <c r="D12" s="62"/>
      <c r="E12" s="63"/>
    </row>
    <row r="13" spans="1:5" s="13" customFormat="1" ht="18" x14ac:dyDescent="0.25">
      <c r="A13" s="24" t="s">
        <v>4</v>
      </c>
      <c r="B13" s="32" t="s">
        <v>5</v>
      </c>
      <c r="C13" s="24" t="s">
        <v>6</v>
      </c>
      <c r="D13" s="22" t="s">
        <v>7</v>
      </c>
      <c r="E13" s="32" t="s">
        <v>8</v>
      </c>
    </row>
    <row r="14" spans="1:5" s="13" customFormat="1" ht="18.75" thickBot="1" x14ac:dyDescent="0.3">
      <c r="A14" s="20" t="e">
        <f>VLOOKUP(B14,'[1]LISTADO ATM'!$A$2:$C$922,3,0)</f>
        <v>#N/A</v>
      </c>
      <c r="B14" s="16"/>
      <c r="C14" s="20" t="e">
        <f>VLOOKUP(B14,'[1]LISTADO ATM'!$A$2:$B$822,2,0)</f>
        <v>#N/A</v>
      </c>
      <c r="D14" s="28" t="s">
        <v>24</v>
      </c>
      <c r="E14" s="29"/>
    </row>
    <row r="15" spans="1:5" ht="18.75" thickBot="1" x14ac:dyDescent="0.3">
      <c r="A15" s="27" t="s">
        <v>10</v>
      </c>
      <c r="B15" s="78">
        <f>COUNT(B14:B14)</f>
        <v>0</v>
      </c>
      <c r="C15" s="64"/>
      <c r="D15" s="64"/>
      <c r="E15" s="64"/>
    </row>
    <row r="16" spans="1:5" s="13" customFormat="1" ht="15.75" thickBot="1" x14ac:dyDescent="0.3">
      <c r="A16" s="35"/>
      <c r="B16" s="36"/>
      <c r="C16" s="36"/>
      <c r="D16" s="36"/>
      <c r="E16" s="37"/>
    </row>
    <row r="17" spans="1:5" s="13" customFormat="1" ht="18.75" thickBot="1" x14ac:dyDescent="0.3">
      <c r="A17" s="54" t="s">
        <v>12</v>
      </c>
      <c r="B17" s="55"/>
      <c r="C17" s="55"/>
      <c r="D17" s="55"/>
      <c r="E17" s="56"/>
    </row>
    <row r="18" spans="1:5" s="13" customFormat="1" ht="18" x14ac:dyDescent="0.25">
      <c r="A18" s="24" t="s">
        <v>4</v>
      </c>
      <c r="B18" s="32" t="s">
        <v>5</v>
      </c>
      <c r="C18" s="24" t="s">
        <v>6</v>
      </c>
      <c r="D18" s="22" t="s">
        <v>7</v>
      </c>
      <c r="E18" s="32" t="s">
        <v>8</v>
      </c>
    </row>
    <row r="19" spans="1:5" s="13" customFormat="1" ht="18.75" customHeight="1" x14ac:dyDescent="0.25">
      <c r="A19" s="20" t="str">
        <f>VLOOKUP(B19,'[1]LISTADO ATM'!$A$2:$C$922,3,0)</f>
        <v>ESTE</v>
      </c>
      <c r="B19" s="16">
        <v>399</v>
      </c>
      <c r="C19" s="20" t="str">
        <f>VLOOKUP(B19,'[1]LISTADO ATM'!$A$2:$B$922,2,0)</f>
        <v xml:space="preserve">ATM Oficina La Romana II </v>
      </c>
      <c r="D19" s="26" t="s">
        <v>9</v>
      </c>
      <c r="E19" s="15">
        <v>3336064476</v>
      </c>
    </row>
    <row r="20" spans="1:5" s="13" customFormat="1" ht="18.75" customHeight="1" x14ac:dyDescent="0.25">
      <c r="A20" s="20" t="str">
        <f>VLOOKUP(B20,'[1]LISTADO ATM'!$A$2:$C$922,3,0)</f>
        <v>ESTE</v>
      </c>
      <c r="B20" s="16">
        <v>211</v>
      </c>
      <c r="C20" s="20" t="str">
        <f>VLOOKUP(B20,'[1]LISTADO ATM'!$A$2:$B$922,2,0)</f>
        <v xml:space="preserve">ATM Oficina La Romana I </v>
      </c>
      <c r="D20" s="26" t="s">
        <v>9</v>
      </c>
      <c r="E20" s="15">
        <v>3336065370</v>
      </c>
    </row>
    <row r="21" spans="1:5" s="13" customFormat="1" ht="18.75" customHeight="1" x14ac:dyDescent="0.25">
      <c r="A21" s="20" t="str">
        <f>VLOOKUP(B21,'[1]LISTADO ATM'!$A$2:$C$922,3,0)</f>
        <v>DISTRITO NACIONAL</v>
      </c>
      <c r="B21" s="16">
        <v>26</v>
      </c>
      <c r="C21" s="20" t="str">
        <f>VLOOKUP(B21,'[1]LISTADO ATM'!$A$2:$B$922,2,0)</f>
        <v>ATM S/M Jumbo San Isidro</v>
      </c>
      <c r="D21" s="26" t="s">
        <v>9</v>
      </c>
      <c r="E21" s="15">
        <v>3336065419</v>
      </c>
    </row>
    <row r="22" spans="1:5" s="13" customFormat="1" ht="18.75" customHeight="1" x14ac:dyDescent="0.25">
      <c r="A22" s="20" t="str">
        <f>VLOOKUP(B22,'[1]LISTADO ATM'!$A$2:$C$922,3,0)</f>
        <v>DISTRITO NACIONAL</v>
      </c>
      <c r="B22" s="16">
        <v>241</v>
      </c>
      <c r="C22" s="20" t="str">
        <f>VLOOKUP(B22,'[1]LISTADO ATM'!$A$2:$B$922,2,0)</f>
        <v xml:space="preserve">ATM Palacio Nacional (Presidencia) </v>
      </c>
      <c r="D22" s="26" t="s">
        <v>9</v>
      </c>
      <c r="E22" s="15">
        <v>3336065968</v>
      </c>
    </row>
    <row r="23" spans="1:5" s="13" customFormat="1" ht="18.75" customHeight="1" x14ac:dyDescent="0.25">
      <c r="A23" s="20" t="str">
        <f>VLOOKUP(B23,'[1]LISTADO ATM'!$A$2:$C$922,3,0)</f>
        <v>ESTE</v>
      </c>
      <c r="B23" s="16">
        <v>824</v>
      </c>
      <c r="C23" s="20" t="str">
        <f>VLOOKUP(B23,'[1]LISTADO ATM'!$A$2:$B$922,2,0)</f>
        <v xml:space="preserve">ATM Multiplaza (Higuey) </v>
      </c>
      <c r="D23" s="26" t="s">
        <v>9</v>
      </c>
      <c r="E23" s="15">
        <v>3336066006</v>
      </c>
    </row>
    <row r="24" spans="1:5" s="13" customFormat="1" ht="18.75" customHeight="1" x14ac:dyDescent="0.25">
      <c r="A24" s="20" t="str">
        <f>VLOOKUP(B24,'[1]LISTADO ATM'!$A$2:$C$922,3,0)</f>
        <v>DISTRITO NACIONAL</v>
      </c>
      <c r="B24" s="16">
        <v>911</v>
      </c>
      <c r="C24" s="20" t="str">
        <f>VLOOKUP(B24,'[1]LISTADO ATM'!$A$2:$B$922,2,0)</f>
        <v xml:space="preserve">ATM Oficina Venezuela II </v>
      </c>
      <c r="D24" s="26" t="s">
        <v>9</v>
      </c>
      <c r="E24" s="15">
        <v>3336066007</v>
      </c>
    </row>
    <row r="25" spans="1:5" s="13" customFormat="1" ht="18.75" customHeight="1" x14ac:dyDescent="0.25">
      <c r="A25" s="20" t="str">
        <f>VLOOKUP(B25,'[1]LISTADO ATM'!$A$2:$C$922,3,0)</f>
        <v>NORTE</v>
      </c>
      <c r="B25" s="16">
        <v>22</v>
      </c>
      <c r="C25" s="20" t="str">
        <f>VLOOKUP(B25,'[1]LISTADO ATM'!$A$2:$B$922,2,0)</f>
        <v>ATM S/M Olimpico (Santiago)</v>
      </c>
      <c r="D25" s="26" t="s">
        <v>9</v>
      </c>
      <c r="E25" s="15">
        <v>3336066015</v>
      </c>
    </row>
    <row r="26" spans="1:5" s="13" customFormat="1" ht="18.75" customHeight="1" thickBot="1" x14ac:dyDescent="0.3">
      <c r="A26" s="20" t="str">
        <f>VLOOKUP(B26,'[1]LISTADO ATM'!$A$2:$C$922,3,0)</f>
        <v>ESTE</v>
      </c>
      <c r="B26" s="79">
        <v>353</v>
      </c>
      <c r="C26" s="20" t="str">
        <f>VLOOKUP(B26,'[1]LISTADO ATM'!$A$2:$B$922,2,0)</f>
        <v xml:space="preserve">ATM Estación Boulevard Juan Dolio </v>
      </c>
      <c r="D26" s="26" t="s">
        <v>9</v>
      </c>
      <c r="E26" s="15">
        <v>3336060930</v>
      </c>
    </row>
    <row r="27" spans="1:5" s="13" customFormat="1" ht="18.75" thickBot="1" x14ac:dyDescent="0.3">
      <c r="A27" s="27" t="s">
        <v>10</v>
      </c>
      <c r="B27" s="78">
        <f>COUNT(B19:B26)</f>
        <v>8</v>
      </c>
      <c r="C27" s="57"/>
      <c r="D27" s="57"/>
      <c r="E27" s="57"/>
    </row>
    <row r="28" spans="1:5" s="13" customFormat="1" ht="15.75" thickBot="1" x14ac:dyDescent="0.3">
      <c r="A28" s="35"/>
      <c r="B28" s="36"/>
      <c r="C28" s="36"/>
      <c r="D28" s="36"/>
      <c r="E28" s="37"/>
    </row>
    <row r="29" spans="1:5" s="13" customFormat="1" ht="18.75" customHeight="1" thickBot="1" x14ac:dyDescent="0.3">
      <c r="A29" s="38" t="s">
        <v>20</v>
      </c>
      <c r="B29" s="39"/>
      <c r="C29" s="39"/>
      <c r="D29" s="39"/>
      <c r="E29" s="40"/>
    </row>
    <row r="30" spans="1:5" s="13" customFormat="1" ht="18" x14ac:dyDescent="0.25">
      <c r="A30" s="24" t="s">
        <v>4</v>
      </c>
      <c r="B30" s="32" t="s">
        <v>5</v>
      </c>
      <c r="C30" s="24" t="s">
        <v>6</v>
      </c>
      <c r="D30" s="22" t="s">
        <v>7</v>
      </c>
      <c r="E30" s="32" t="s">
        <v>8</v>
      </c>
    </row>
    <row r="31" spans="1:5" s="13" customFormat="1" ht="18" x14ac:dyDescent="0.25">
      <c r="A31" s="20" t="str">
        <f>VLOOKUP(B31,'[1]LISTADO ATM'!$A$2:$C$922,3,0)</f>
        <v>DISTRITO NACIONAL</v>
      </c>
      <c r="B31" s="16">
        <v>437</v>
      </c>
      <c r="C31" s="20" t="str">
        <f>VLOOKUP(B31,'[1]LISTADO ATM'!$A$2:$B$822,2,0)</f>
        <v xml:space="preserve">ATM Autobanco Torre III </v>
      </c>
      <c r="D31" s="18" t="s">
        <v>20</v>
      </c>
      <c r="E31" s="29">
        <v>3336063047</v>
      </c>
    </row>
    <row r="32" spans="1:5" s="13" customFormat="1" ht="18" x14ac:dyDescent="0.25">
      <c r="A32" s="20" t="str">
        <f>VLOOKUP(B32,'[1]LISTADO ATM'!$A$2:$C$922,3,0)</f>
        <v>NORTE</v>
      </c>
      <c r="B32" s="16">
        <v>315</v>
      </c>
      <c r="C32" s="20" t="str">
        <f>VLOOKUP(B32,'[1]LISTADO ATM'!$A$2:$B$822,2,0)</f>
        <v xml:space="preserve">ATM Oficina Estrella Sadalá </v>
      </c>
      <c r="D32" s="18" t="s">
        <v>20</v>
      </c>
      <c r="E32" s="31">
        <v>3336065999</v>
      </c>
    </row>
    <row r="33" spans="1:5" s="13" customFormat="1" ht="18" x14ac:dyDescent="0.25">
      <c r="A33" s="20" t="str">
        <f>VLOOKUP(B33,'[1]LISTADO ATM'!$A$2:$C$922,3,0)</f>
        <v>DISTRITO NACIONAL</v>
      </c>
      <c r="B33" s="16">
        <v>227</v>
      </c>
      <c r="C33" s="20" t="str">
        <f>VLOOKUP(B33,'[1]LISTADO ATM'!$A$2:$B$822,2,0)</f>
        <v xml:space="preserve">ATM S/M Bravo Av. Enriquillo </v>
      </c>
      <c r="D33" s="18" t="s">
        <v>20</v>
      </c>
      <c r="E33" s="31">
        <v>3336066000</v>
      </c>
    </row>
    <row r="34" spans="1:5" s="13" customFormat="1" ht="18" x14ac:dyDescent="0.25">
      <c r="A34" s="20" t="str">
        <f>VLOOKUP(B34,'[1]LISTADO ATM'!$A$2:$C$922,3,0)</f>
        <v>NORTE</v>
      </c>
      <c r="B34" s="16">
        <v>520</v>
      </c>
      <c r="C34" s="20" t="str">
        <f>VLOOKUP(B34,'[1]LISTADO ATM'!$A$2:$B$822,2,0)</f>
        <v xml:space="preserve">ATM Cooperativa Navarrete (COOPNAVA) </v>
      </c>
      <c r="D34" s="18" t="s">
        <v>20</v>
      </c>
      <c r="E34" s="31">
        <v>3336066016</v>
      </c>
    </row>
    <row r="35" spans="1:5" s="13" customFormat="1" ht="18" x14ac:dyDescent="0.25">
      <c r="A35" s="20" t="str">
        <f>VLOOKUP(B35,'[1]LISTADO ATM'!$A$2:$C$922,3,0)</f>
        <v>DISTRITO NACIONAL</v>
      </c>
      <c r="B35" s="16">
        <v>709</v>
      </c>
      <c r="C35" s="20" t="str">
        <f>VLOOKUP(B35,'[1]LISTADO ATM'!$A$2:$B$822,2,0)</f>
        <v xml:space="preserve">ATM Seguros Maestro SEMMA  </v>
      </c>
      <c r="D35" s="18" t="s">
        <v>20</v>
      </c>
      <c r="E35" s="31">
        <v>3336066017</v>
      </c>
    </row>
    <row r="36" spans="1:5" s="13" customFormat="1" ht="18.75" thickBot="1" x14ac:dyDescent="0.3">
      <c r="A36" s="20" t="str">
        <f>VLOOKUP(B36,'[1]LISTADO ATM'!$A$2:$C$922,3,0)</f>
        <v>DISTRITO NACIONAL</v>
      </c>
      <c r="B36" s="16">
        <v>860</v>
      </c>
      <c r="C36" s="20" t="str">
        <f>VLOOKUP(B36,'[1]LISTADO ATM'!$A$2:$B$822,2,0)</f>
        <v xml:space="preserve">ATM Oficina Bella Vista 27 de Febrero I </v>
      </c>
      <c r="D36" s="18" t="s">
        <v>20</v>
      </c>
      <c r="E36" s="31">
        <v>3336066018</v>
      </c>
    </row>
    <row r="37" spans="1:5" s="13" customFormat="1" ht="18.75" thickBot="1" x14ac:dyDescent="0.3">
      <c r="A37" s="27" t="s">
        <v>10</v>
      </c>
      <c r="B37" s="78">
        <f>COUNT(B31:B36)</f>
        <v>6</v>
      </c>
      <c r="C37" s="57"/>
      <c r="D37" s="57"/>
      <c r="E37" s="57"/>
    </row>
    <row r="38" spans="1:5" ht="15.75" thickBot="1" x14ac:dyDescent="0.3">
      <c r="A38" s="35"/>
      <c r="B38" s="36"/>
      <c r="C38" s="36"/>
      <c r="D38" s="36"/>
      <c r="E38" s="37"/>
    </row>
    <row r="39" spans="1:5" ht="18.75" thickBot="1" x14ac:dyDescent="0.3">
      <c r="A39" s="38" t="s">
        <v>16</v>
      </c>
      <c r="B39" s="39"/>
      <c r="C39" s="39"/>
      <c r="D39" s="39"/>
      <c r="E39" s="40"/>
    </row>
    <row r="40" spans="1:5" ht="18" x14ac:dyDescent="0.25">
      <c r="A40" s="24" t="s">
        <v>4</v>
      </c>
      <c r="B40" s="32" t="s">
        <v>5</v>
      </c>
      <c r="C40" s="24" t="s">
        <v>6</v>
      </c>
      <c r="D40" s="22" t="s">
        <v>7</v>
      </c>
      <c r="E40" s="32" t="s">
        <v>8</v>
      </c>
    </row>
    <row r="41" spans="1:5" s="13" customFormat="1" ht="18" x14ac:dyDescent="0.25">
      <c r="A41" s="20" t="str">
        <f>VLOOKUP(B41,'[1]LISTADO ATM'!$A$2:$C$922,3,0)</f>
        <v>DISTRITO NACIONAL</v>
      </c>
      <c r="B41" s="16">
        <v>743</v>
      </c>
      <c r="C41" s="20" t="str">
        <f>VLOOKUP(B41,'[1]LISTADO ATM'!$A$2:$B$822,2,0)</f>
        <v xml:space="preserve">ATM Oficina Los Frailes </v>
      </c>
      <c r="D41" s="18" t="s">
        <v>22</v>
      </c>
      <c r="E41" s="17">
        <v>3336061026</v>
      </c>
    </row>
    <row r="42" spans="1:5" s="13" customFormat="1" ht="18" x14ac:dyDescent="0.25">
      <c r="A42" s="20" t="str">
        <f>VLOOKUP(B42,'[1]LISTADO ATM'!$A$2:$C$922,3,0)</f>
        <v>DISTRITO NACIONAL</v>
      </c>
      <c r="B42" s="16">
        <v>686</v>
      </c>
      <c r="C42" s="20" t="str">
        <f>VLOOKUP(B42,'[1]LISTADO ATM'!$A$2:$B$822,2,0)</f>
        <v>ATM Autoservicio Oficina Máximo Gómez</v>
      </c>
      <c r="D42" s="18" t="s">
        <v>22</v>
      </c>
      <c r="E42" s="29">
        <v>3336061034</v>
      </c>
    </row>
    <row r="43" spans="1:5" s="13" customFormat="1" ht="18" x14ac:dyDescent="0.25">
      <c r="A43" s="20" t="str">
        <f>VLOOKUP(B43,'[1]LISTADO ATM'!$A$2:$C$922,3,0)</f>
        <v>DISTRITO NACIONAL</v>
      </c>
      <c r="B43" s="16">
        <v>169</v>
      </c>
      <c r="C43" s="20" t="str">
        <f>VLOOKUP(B43,'[1]LISTADO ATM'!$A$2:$B$822,2,0)</f>
        <v xml:space="preserve">ATM Oficina Caonabo </v>
      </c>
      <c r="D43" s="18" t="s">
        <v>22</v>
      </c>
      <c r="E43" s="29">
        <v>3336061509</v>
      </c>
    </row>
    <row r="44" spans="1:5" s="13" customFormat="1" ht="18" x14ac:dyDescent="0.25">
      <c r="A44" s="20" t="str">
        <f>VLOOKUP(B44,'[1]LISTADO ATM'!$A$2:$C$922,3,0)</f>
        <v>NORTE</v>
      </c>
      <c r="B44" s="16">
        <v>431</v>
      </c>
      <c r="C44" s="20" t="str">
        <f>VLOOKUP(B44,'[1]LISTADO ATM'!$A$2:$B$822,2,0)</f>
        <v xml:space="preserve">ATM Autoservicio Sol (Santiago) </v>
      </c>
      <c r="D44" s="18" t="s">
        <v>22</v>
      </c>
      <c r="E44" s="29">
        <v>3336065703</v>
      </c>
    </row>
    <row r="45" spans="1:5" s="13" customFormat="1" ht="18" x14ac:dyDescent="0.25">
      <c r="A45" s="20" t="str">
        <f>VLOOKUP(B45,'[1]LISTADO ATM'!$A$2:$C$922,3,0)</f>
        <v>DISTRITO NACIONAL</v>
      </c>
      <c r="B45" s="16">
        <v>835</v>
      </c>
      <c r="C45" s="20" t="str">
        <f>VLOOKUP(B45,'[1]LISTADO ATM'!$A$2:$B$822,2,0)</f>
        <v xml:space="preserve">ATM UNP Megacentro </v>
      </c>
      <c r="D45" s="18" t="s">
        <v>22</v>
      </c>
      <c r="E45" s="29">
        <v>3336065710</v>
      </c>
    </row>
    <row r="46" spans="1:5" s="13" customFormat="1" ht="18" x14ac:dyDescent="0.25">
      <c r="A46" s="20" t="str">
        <f>VLOOKUP(B46,'[1]LISTADO ATM'!$A$2:$C$922,3,0)</f>
        <v>NORTE</v>
      </c>
      <c r="B46" s="16">
        <v>965</v>
      </c>
      <c r="C46" s="20" t="str">
        <f>VLOOKUP(B46,'[1]LISTADO ATM'!$A$2:$B$822,2,0)</f>
        <v xml:space="preserve">ATM S/M La Fuente FUN (Santiago) </v>
      </c>
      <c r="D46" s="18" t="s">
        <v>22</v>
      </c>
      <c r="E46" s="29">
        <v>3336065723</v>
      </c>
    </row>
    <row r="47" spans="1:5" s="13" customFormat="1" ht="18" x14ac:dyDescent="0.25">
      <c r="A47" s="20" t="str">
        <f>VLOOKUP(B47,'[1]LISTADO ATM'!$A$2:$C$922,3,0)</f>
        <v>ESTE</v>
      </c>
      <c r="B47" s="16">
        <v>842</v>
      </c>
      <c r="C47" s="20" t="str">
        <f>VLOOKUP(B47,'[1]LISTADO ATM'!$A$2:$B$822,2,0)</f>
        <v xml:space="preserve">ATM Plaza Orense II (La Romana) </v>
      </c>
      <c r="D47" s="18" t="s">
        <v>26</v>
      </c>
      <c r="E47" s="29">
        <v>3336064074</v>
      </c>
    </row>
    <row r="48" spans="1:5" s="13" customFormat="1" ht="18.75" thickBot="1" x14ac:dyDescent="0.3">
      <c r="A48" s="20" t="str">
        <f>VLOOKUP(B48,'[1]LISTADO ATM'!$A$2:$C$922,3,0)</f>
        <v>DISTRITO NACIONAL</v>
      </c>
      <c r="B48" s="16">
        <v>879</v>
      </c>
      <c r="C48" s="20" t="str">
        <f>VLOOKUP(B48,'[1]LISTADO ATM'!$A$2:$B$822,2,0)</f>
        <v xml:space="preserve">ATM Plaza Metropolitana </v>
      </c>
      <c r="D48" s="18" t="s">
        <v>26</v>
      </c>
      <c r="E48" s="29">
        <v>3336065617</v>
      </c>
    </row>
    <row r="49" spans="1:5" s="13" customFormat="1" ht="18.75" thickBot="1" x14ac:dyDescent="0.3">
      <c r="A49" s="27" t="s">
        <v>10</v>
      </c>
      <c r="B49" s="78">
        <f>COUNT(B41:B48)</f>
        <v>8</v>
      </c>
      <c r="C49" s="41"/>
      <c r="D49" s="42"/>
      <c r="E49" s="43"/>
    </row>
    <row r="50" spans="1:5" ht="15.75" thickBot="1" x14ac:dyDescent="0.3">
      <c r="A50" s="46"/>
      <c r="B50" s="47"/>
      <c r="C50" s="48"/>
      <c r="D50" s="48"/>
      <c r="E50" s="49"/>
    </row>
    <row r="51" spans="1:5" ht="18.75" thickBot="1" x14ac:dyDescent="0.3">
      <c r="A51" s="52" t="s">
        <v>11</v>
      </c>
      <c r="B51" s="53"/>
      <c r="C51" s="50"/>
      <c r="D51" s="50"/>
      <c r="E51" s="51"/>
    </row>
    <row r="52" spans="1:5" ht="18.75" thickBot="1" x14ac:dyDescent="0.3">
      <c r="A52" s="21">
        <f>+B27+B37+B49</f>
        <v>22</v>
      </c>
      <c r="B52" s="30"/>
      <c r="C52" s="50"/>
      <c r="D52" s="50"/>
      <c r="E52" s="51"/>
    </row>
    <row r="53" spans="1:5" ht="15.75" thickBot="1" x14ac:dyDescent="0.3">
      <c r="A53" s="46"/>
      <c r="B53" s="47"/>
      <c r="C53" s="36"/>
      <c r="D53" s="36"/>
      <c r="E53" s="37"/>
    </row>
    <row r="54" spans="1:5" ht="18.75" thickBot="1" x14ac:dyDescent="0.3">
      <c r="A54" s="54" t="s">
        <v>13</v>
      </c>
      <c r="B54" s="55"/>
      <c r="C54" s="55"/>
      <c r="D54" s="55"/>
      <c r="E54" s="56"/>
    </row>
    <row r="55" spans="1:5" ht="18" x14ac:dyDescent="0.25">
      <c r="A55" s="24" t="s">
        <v>4</v>
      </c>
      <c r="B55" s="32" t="s">
        <v>5</v>
      </c>
      <c r="C55" s="24" t="s">
        <v>6</v>
      </c>
      <c r="D55" s="44" t="s">
        <v>7</v>
      </c>
      <c r="E55" s="45"/>
    </row>
    <row r="56" spans="1:5" s="13" customFormat="1" ht="18" x14ac:dyDescent="0.25">
      <c r="A56" s="20" t="str">
        <f>VLOOKUP(B56,'[1]LISTADO ATM'!$A$2:$C$922,3,0)</f>
        <v>ESTE</v>
      </c>
      <c r="B56" s="16">
        <v>16</v>
      </c>
      <c r="C56" s="20" t="str">
        <f>VLOOKUP(B56,'[1]LISTADO ATM'!$A$2:$B$822,2,0)</f>
        <v>ATM Estación Texaco Sabana de la Mar</v>
      </c>
      <c r="D56" s="33" t="s">
        <v>21</v>
      </c>
      <c r="E56" s="34"/>
    </row>
    <row r="57" spans="1:5" s="13" customFormat="1" ht="18" x14ac:dyDescent="0.25">
      <c r="A57" s="20" t="str">
        <f>VLOOKUP(B57,'[1]LISTADO ATM'!$A$2:$C$922,3,0)</f>
        <v>ESTE</v>
      </c>
      <c r="B57" s="16">
        <v>480</v>
      </c>
      <c r="C57" s="20" t="str">
        <f>VLOOKUP(B57,'[1]LISTADO ATM'!$A$2:$B$822,2,0)</f>
        <v>ATM UNP Farmaconal Higuey</v>
      </c>
      <c r="D57" s="33" t="s">
        <v>21</v>
      </c>
      <c r="E57" s="34"/>
    </row>
    <row r="58" spans="1:5" s="13" customFormat="1" ht="18" x14ac:dyDescent="0.25">
      <c r="A58" s="20" t="str">
        <f>VLOOKUP(B58,'[1]LISTADO ATM'!$A$2:$C$922,3,0)</f>
        <v>ESTE</v>
      </c>
      <c r="B58" s="16">
        <v>681</v>
      </c>
      <c r="C58" s="20" t="str">
        <f>VLOOKUP(B58,'[1]LISTADO ATM'!$A$2:$B$822,2,0)</f>
        <v xml:space="preserve">ATM Hotel Royalton II </v>
      </c>
      <c r="D58" s="33" t="s">
        <v>21</v>
      </c>
      <c r="E58" s="34"/>
    </row>
    <row r="59" spans="1:5" s="13" customFormat="1" ht="18" x14ac:dyDescent="0.25">
      <c r="A59" s="20" t="str">
        <f>VLOOKUP(B59,'[1]LISTADO ATM'!$A$2:$C$922,3,0)</f>
        <v>DISTRITO NACIONAL</v>
      </c>
      <c r="B59" s="16">
        <v>347</v>
      </c>
      <c r="C59" s="20" t="str">
        <f>VLOOKUP(B59,'[1]LISTADO ATM'!$A$2:$B$822,2,0)</f>
        <v>ATM Patio de Colombia</v>
      </c>
      <c r="D59" s="33" t="s">
        <v>21</v>
      </c>
      <c r="E59" s="34"/>
    </row>
    <row r="60" spans="1:5" s="13" customFormat="1" ht="18" x14ac:dyDescent="0.25">
      <c r="A60" s="20" t="str">
        <f>VLOOKUP(B60,'[1]LISTADO ATM'!$A$2:$C$922,3,0)</f>
        <v>DISTRITO NACIONAL</v>
      </c>
      <c r="B60" s="16">
        <v>416</v>
      </c>
      <c r="C60" s="20" t="str">
        <f>VLOOKUP(B60,'[1]LISTADO ATM'!$A$2:$B$822,2,0)</f>
        <v xml:space="preserve">ATM Autobanco San Martín II </v>
      </c>
      <c r="D60" s="33" t="s">
        <v>21</v>
      </c>
      <c r="E60" s="34"/>
    </row>
    <row r="61" spans="1:5" s="13" customFormat="1" ht="18" x14ac:dyDescent="0.25">
      <c r="A61" s="20" t="str">
        <f>VLOOKUP(B61,'[1]LISTADO ATM'!$A$2:$C$922,3,0)</f>
        <v>ESTE</v>
      </c>
      <c r="B61" s="16">
        <v>114</v>
      </c>
      <c r="C61" s="20" t="str">
        <f>VLOOKUP(B61,'[1]LISTADO ATM'!$A$2:$B$822,2,0)</f>
        <v xml:space="preserve">ATM Oficina Hato Mayor </v>
      </c>
      <c r="D61" s="33" t="s">
        <v>21</v>
      </c>
      <c r="E61" s="34"/>
    </row>
    <row r="62" spans="1:5" s="13" customFormat="1" ht="18" x14ac:dyDescent="0.25">
      <c r="A62" s="20" t="str">
        <f>VLOOKUP(B62,'[1]LISTADO ATM'!$A$2:$C$922,3,0)</f>
        <v>SUR</v>
      </c>
      <c r="B62" s="16">
        <v>592</v>
      </c>
      <c r="C62" s="20" t="str">
        <f>VLOOKUP(B62,'[1]LISTADO ATM'!$A$2:$B$822,2,0)</f>
        <v xml:space="preserve">ATM Centro de Caja San Cristóbal I </v>
      </c>
      <c r="D62" s="33" t="s">
        <v>21</v>
      </c>
      <c r="E62" s="34"/>
    </row>
    <row r="63" spans="1:5" s="13" customFormat="1" ht="18" x14ac:dyDescent="0.25">
      <c r="A63" s="20" t="str">
        <f>VLOOKUP(B63,'[1]LISTADO ATM'!$A$2:$C$922,3,0)</f>
        <v>ESTE</v>
      </c>
      <c r="B63" s="16">
        <v>631</v>
      </c>
      <c r="C63" s="20" t="str">
        <f>VLOOKUP(B63,'[1]LISTADO ATM'!$A$2:$B$822,2,0)</f>
        <v xml:space="preserve">ATM ASOCODEQUI (San Pedro) </v>
      </c>
      <c r="D63" s="33" t="s">
        <v>21</v>
      </c>
      <c r="E63" s="34"/>
    </row>
    <row r="64" spans="1:5" s="13" customFormat="1" ht="18" x14ac:dyDescent="0.25">
      <c r="A64" s="20" t="str">
        <f>VLOOKUP(B64,'[1]LISTADO ATM'!$A$2:$C$922,3,0)</f>
        <v>NORTE</v>
      </c>
      <c r="B64" s="16">
        <v>650</v>
      </c>
      <c r="C64" s="20" t="str">
        <f>VLOOKUP(B64,'[1]LISTADO ATM'!$A$2:$B$822,2,0)</f>
        <v>ATM Edificio 911 (Santiago)</v>
      </c>
      <c r="D64" s="33" t="s">
        <v>21</v>
      </c>
      <c r="E64" s="34"/>
    </row>
    <row r="65" spans="1:5" s="13" customFormat="1" ht="18" x14ac:dyDescent="0.25">
      <c r="A65" s="20" t="str">
        <f>VLOOKUP(B65,'[1]LISTADO ATM'!$A$2:$C$922,3,0)</f>
        <v>NORTE</v>
      </c>
      <c r="B65" s="16">
        <v>689</v>
      </c>
      <c r="C65" s="20" t="str">
        <f>VLOOKUP(B65,'[1]LISTADO ATM'!$A$2:$B$822,2,0)</f>
        <v>ATM Eco Petroleo Villa Gonzalez</v>
      </c>
      <c r="D65" s="33" t="s">
        <v>25</v>
      </c>
      <c r="E65" s="34"/>
    </row>
    <row r="66" spans="1:5" s="13" customFormat="1" ht="18" x14ac:dyDescent="0.25">
      <c r="A66" s="20" t="str">
        <f>VLOOKUP(B66,'[1]LISTADO ATM'!$A$2:$C$922,3,0)</f>
        <v>DISTRITO NACIONAL</v>
      </c>
      <c r="B66" s="16">
        <v>734</v>
      </c>
      <c r="C66" s="20" t="str">
        <f>VLOOKUP(B66,'[1]LISTADO ATM'!$A$2:$B$822,2,0)</f>
        <v xml:space="preserve">ATM Oficina Independencia I </v>
      </c>
      <c r="D66" s="33" t="s">
        <v>25</v>
      </c>
      <c r="E66" s="34"/>
    </row>
    <row r="67" spans="1:5" s="13" customFormat="1" ht="18.75" thickBot="1" x14ac:dyDescent="0.3">
      <c r="A67" s="20" t="str">
        <f>VLOOKUP(B67,'[1]LISTADO ATM'!$A$2:$C$922,3,0)</f>
        <v>SUR</v>
      </c>
      <c r="B67" s="16">
        <v>765</v>
      </c>
      <c r="C67" s="20" t="str">
        <f>VLOOKUP(B67,'[1]LISTADO ATM'!$A$2:$B$822,2,0)</f>
        <v xml:space="preserve">ATM Oficina Azua I </v>
      </c>
      <c r="D67" s="33" t="s">
        <v>25</v>
      </c>
      <c r="E67" s="34"/>
    </row>
    <row r="68" spans="1:5" ht="18.75" thickBot="1" x14ac:dyDescent="0.3">
      <c r="A68" s="27" t="s">
        <v>10</v>
      </c>
      <c r="B68" s="78">
        <f>COUNT(B56:B67)</f>
        <v>12</v>
      </c>
      <c r="C68" s="41"/>
      <c r="D68" s="42"/>
      <c r="E68" s="43"/>
    </row>
  </sheetData>
  <dataConsolidate/>
  <mergeCells count="38">
    <mergeCell ref="D59:E59"/>
    <mergeCell ref="D60:E60"/>
    <mergeCell ref="C68:E68"/>
    <mergeCell ref="D57:E57"/>
    <mergeCell ref="D58:E58"/>
    <mergeCell ref="D61:E61"/>
    <mergeCell ref="D65:E65"/>
    <mergeCell ref="D62:E62"/>
    <mergeCell ref="D63:E63"/>
    <mergeCell ref="D64:E64"/>
    <mergeCell ref="D66:E66"/>
    <mergeCell ref="D67:E67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27:E27"/>
    <mergeCell ref="A28:E28"/>
    <mergeCell ref="A29:E29"/>
    <mergeCell ref="C37:E37"/>
    <mergeCell ref="D56:E56"/>
    <mergeCell ref="A38:E38"/>
    <mergeCell ref="A39:E39"/>
    <mergeCell ref="C49:E49"/>
    <mergeCell ref="D55:E55"/>
    <mergeCell ref="A50:B50"/>
    <mergeCell ref="C50:E53"/>
    <mergeCell ref="A51:B51"/>
    <mergeCell ref="A53:B53"/>
    <mergeCell ref="A54:E54"/>
  </mergeCells>
  <phoneticPr fontId="10" type="noConversion"/>
  <conditionalFormatting sqref="B56:B67 B19:B26 B14 B9 B31:B36 B41:B48 B69:B1048576 B50:B54 B38:B39 B28:B29 B16:B17 B11:B12 B1:B7">
    <cfRule type="duplicateValues" dxfId="84" priority="9"/>
  </conditionalFormatting>
  <conditionalFormatting sqref="E57:E58 E1:E7 E14:E17 E9:E12 E19:E29 E31:E39 E41:E55 E68:E1048576 E60">
    <cfRule type="duplicateValues" dxfId="83" priority="8"/>
  </conditionalFormatting>
  <conditionalFormatting sqref="E61">
    <cfRule type="duplicateValues" dxfId="82" priority="7"/>
  </conditionalFormatting>
  <conditionalFormatting sqref="E56">
    <cfRule type="duplicateValues" dxfId="81" priority="6"/>
  </conditionalFormatting>
  <conditionalFormatting sqref="E65">
    <cfRule type="duplicateValues" dxfId="80" priority="5"/>
  </conditionalFormatting>
  <conditionalFormatting sqref="E59">
    <cfRule type="duplicateValues" dxfId="79" priority="4"/>
  </conditionalFormatting>
  <conditionalFormatting sqref="E62:E64">
    <cfRule type="duplicateValues" dxfId="78" priority="3"/>
  </conditionalFormatting>
  <conditionalFormatting sqref="E66">
    <cfRule type="duplicateValues" dxfId="77" priority="2"/>
  </conditionalFormatting>
  <conditionalFormatting sqref="E67">
    <cfRule type="duplicateValues" dxfId="7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6">
        <v>842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842 48 480 681 158 527 743 144 407 353 241                                                         </v>
      </c>
    </row>
    <row r="3" spans="2:5" ht="18.75" thickBot="1" x14ac:dyDescent="0.3">
      <c r="B3" s="16">
        <v>48</v>
      </c>
      <c r="C3" s="5" t="s">
        <v>15</v>
      </c>
    </row>
    <row r="4" spans="2:5" ht="18.75" thickBot="1" x14ac:dyDescent="0.3">
      <c r="B4" s="16">
        <v>480</v>
      </c>
      <c r="C4" s="5" t="s">
        <v>15</v>
      </c>
    </row>
    <row r="5" spans="2:5" ht="18.75" thickBot="1" x14ac:dyDescent="0.3">
      <c r="B5" s="16">
        <v>681</v>
      </c>
      <c r="C5" s="5" t="s">
        <v>15</v>
      </c>
    </row>
    <row r="6" spans="2:5" ht="18.75" thickBot="1" x14ac:dyDescent="0.3">
      <c r="B6" s="16">
        <v>158</v>
      </c>
      <c r="C6" s="5" t="s">
        <v>15</v>
      </c>
    </row>
    <row r="7" spans="2:5" ht="18.75" thickBot="1" x14ac:dyDescent="0.3">
      <c r="B7" s="16">
        <v>527</v>
      </c>
      <c r="C7" s="5" t="s">
        <v>15</v>
      </c>
    </row>
    <row r="8" spans="2:5" ht="18.75" thickBot="1" x14ac:dyDescent="0.3">
      <c r="B8" s="16">
        <v>743</v>
      </c>
      <c r="C8" s="5" t="s">
        <v>15</v>
      </c>
    </row>
    <row r="9" spans="2:5" ht="18.75" thickBot="1" x14ac:dyDescent="0.3">
      <c r="B9" s="16">
        <v>144</v>
      </c>
      <c r="C9" s="5" t="s">
        <v>15</v>
      </c>
      <c r="E9" s="1"/>
    </row>
    <row r="10" spans="2:5" ht="18.75" thickBot="1" x14ac:dyDescent="0.3">
      <c r="B10" s="16">
        <v>407</v>
      </c>
      <c r="C10" s="5" t="s">
        <v>15</v>
      </c>
    </row>
    <row r="11" spans="2:5" ht="18.75" thickBot="1" x14ac:dyDescent="0.3">
      <c r="B11" s="16">
        <v>353</v>
      </c>
      <c r="C11" s="5" t="s">
        <v>15</v>
      </c>
    </row>
    <row r="12" spans="2:5" ht="18.75" thickBot="1" x14ac:dyDescent="0.3">
      <c r="B12" s="16">
        <v>241</v>
      </c>
      <c r="C12" s="5" t="s">
        <v>15</v>
      </c>
    </row>
    <row r="13" spans="2:5" ht="18.75" thickBot="1" x14ac:dyDescent="0.3">
      <c r="B13" s="16"/>
      <c r="C13" s="5" t="s">
        <v>15</v>
      </c>
    </row>
    <row r="14" spans="2:5" ht="18.75" thickBot="1" x14ac:dyDescent="0.3">
      <c r="B14" s="16"/>
      <c r="C14" s="5" t="s">
        <v>15</v>
      </c>
    </row>
    <row r="15" spans="2:5" ht="18.75" thickBot="1" x14ac:dyDescent="0.3">
      <c r="B15" s="16"/>
      <c r="C15" s="5" t="s">
        <v>15</v>
      </c>
    </row>
    <row r="16" spans="2:5" ht="18.75" thickBot="1" x14ac:dyDescent="0.3">
      <c r="B16" s="16"/>
      <c r="C16" s="5" t="s">
        <v>15</v>
      </c>
    </row>
    <row r="17" spans="2:3" ht="18.75" thickBot="1" x14ac:dyDescent="0.3">
      <c r="B17" s="16"/>
      <c r="C17" s="5" t="s">
        <v>15</v>
      </c>
    </row>
    <row r="18" spans="2:3" ht="18.75" thickBot="1" x14ac:dyDescent="0.3">
      <c r="B18" s="16"/>
      <c r="C18" s="5" t="s">
        <v>15</v>
      </c>
    </row>
    <row r="19" spans="2:3" ht="18.75" thickBot="1" x14ac:dyDescent="0.3">
      <c r="B19" s="16"/>
      <c r="C19" s="5" t="s">
        <v>15</v>
      </c>
    </row>
    <row r="20" spans="2:3" ht="18.75" thickBot="1" x14ac:dyDescent="0.3">
      <c r="B20" s="16"/>
      <c r="C20" s="5" t="s">
        <v>15</v>
      </c>
    </row>
    <row r="21" spans="2:3" ht="18.75" thickBot="1" x14ac:dyDescent="0.3">
      <c r="B21" s="16"/>
      <c r="C21" s="5" t="s">
        <v>15</v>
      </c>
    </row>
    <row r="22" spans="2:3" ht="18.75" thickBot="1" x14ac:dyDescent="0.3">
      <c r="B22" s="16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6"/>
      <c r="C26" s="5" t="s">
        <v>15</v>
      </c>
    </row>
    <row r="27" spans="2:3" ht="18.75" thickBot="1" x14ac:dyDescent="0.3">
      <c r="B27" s="16"/>
      <c r="C27" s="5" t="s">
        <v>15</v>
      </c>
    </row>
    <row r="28" spans="2:3" ht="18.75" thickBot="1" x14ac:dyDescent="0.3">
      <c r="B28" s="16"/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16"/>
      <c r="C31" s="5" t="s">
        <v>15</v>
      </c>
    </row>
    <row r="32" spans="2:3" ht="18.75" thickBot="1" x14ac:dyDescent="0.3">
      <c r="B32" s="16"/>
      <c r="C32" s="5" t="s">
        <v>15</v>
      </c>
    </row>
    <row r="33" spans="2:3" ht="18.75" thickBot="1" x14ac:dyDescent="0.3">
      <c r="B33" s="16"/>
      <c r="C33" s="5" t="s">
        <v>15</v>
      </c>
    </row>
    <row r="34" spans="2:3" ht="18.75" thickBot="1" x14ac:dyDescent="0.3">
      <c r="B34" s="16"/>
      <c r="C34" s="5" t="s">
        <v>15</v>
      </c>
    </row>
    <row r="35" spans="2:3" ht="18.75" thickBot="1" x14ac:dyDescent="0.3">
      <c r="B35" s="16"/>
      <c r="C35" s="5" t="s">
        <v>15</v>
      </c>
    </row>
    <row r="36" spans="2:3" ht="18.75" thickBot="1" x14ac:dyDescent="0.3">
      <c r="B36" s="16"/>
      <c r="C36" s="5" t="s">
        <v>15</v>
      </c>
    </row>
    <row r="37" spans="2:3" ht="18.75" thickBot="1" x14ac:dyDescent="0.3">
      <c r="B37" s="16"/>
      <c r="C37" s="5" t="s">
        <v>15</v>
      </c>
    </row>
    <row r="38" spans="2:3" ht="18.75" thickBot="1" x14ac:dyDescent="0.3">
      <c r="B38" s="16"/>
      <c r="C38" s="5" t="s">
        <v>15</v>
      </c>
    </row>
    <row r="39" spans="2:3" ht="18.75" thickBot="1" x14ac:dyDescent="0.3">
      <c r="B39" s="16"/>
      <c r="C39" s="5" t="s">
        <v>15</v>
      </c>
    </row>
    <row r="40" spans="2:3" ht="18.75" thickBot="1" x14ac:dyDescent="0.3">
      <c r="B40" s="16"/>
      <c r="C40" s="5" t="s">
        <v>15</v>
      </c>
    </row>
    <row r="41" spans="2:3" ht="18.75" thickBot="1" x14ac:dyDescent="0.3">
      <c r="B41" s="16"/>
      <c r="C41" s="5" t="s">
        <v>15</v>
      </c>
    </row>
    <row r="42" spans="2:3" ht="18.75" thickBot="1" x14ac:dyDescent="0.3">
      <c r="B42" s="16"/>
      <c r="C42" s="5" t="s">
        <v>15</v>
      </c>
    </row>
    <row r="43" spans="2:3" ht="18.75" thickBot="1" x14ac:dyDescent="0.3">
      <c r="B43" s="16"/>
      <c r="C43" s="5" t="s">
        <v>15</v>
      </c>
    </row>
    <row r="44" spans="2:3" ht="18.75" thickBot="1" x14ac:dyDescent="0.3">
      <c r="B44" s="16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6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5"/>
      <c r="C57" s="5" t="s">
        <v>15</v>
      </c>
    </row>
    <row r="58" spans="2:3" ht="18.75" thickBot="1" x14ac:dyDescent="0.3">
      <c r="B58" s="15"/>
      <c r="C58" s="5" t="s">
        <v>15</v>
      </c>
    </row>
    <row r="59" spans="2:3" ht="18.75" thickBot="1" x14ac:dyDescent="0.3">
      <c r="B59" s="15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5" priority="1475"/>
  </conditionalFormatting>
  <conditionalFormatting sqref="B60:B69">
    <cfRule type="duplicateValues" dxfId="74" priority="846"/>
    <cfRule type="duplicateValues" dxfId="73" priority="847"/>
  </conditionalFormatting>
  <conditionalFormatting sqref="B60:B69">
    <cfRule type="duplicateValues" dxfId="72" priority="845"/>
  </conditionalFormatting>
  <conditionalFormatting sqref="B60:B69">
    <cfRule type="duplicateValues" dxfId="71" priority="844"/>
  </conditionalFormatting>
  <conditionalFormatting sqref="B60:B69">
    <cfRule type="duplicateValues" dxfId="70" priority="839"/>
    <cfRule type="duplicateValues" dxfId="69" priority="840"/>
    <cfRule type="duplicateValues" dxfId="68" priority="841"/>
    <cfRule type="duplicateValues" dxfId="67" priority="842"/>
    <cfRule type="duplicateValues" dxfId="66" priority="843"/>
  </conditionalFormatting>
  <conditionalFormatting sqref="B57:B59">
    <cfRule type="duplicateValues" dxfId="65" priority="821"/>
    <cfRule type="duplicateValues" dxfId="64" priority="822"/>
    <cfRule type="duplicateValues" dxfId="63" priority="823"/>
    <cfRule type="duplicateValues" dxfId="62" priority="824"/>
    <cfRule type="duplicateValues" dxfId="61" priority="825"/>
  </conditionalFormatting>
  <conditionalFormatting sqref="B57:B59">
    <cfRule type="duplicateValues" dxfId="60" priority="826"/>
    <cfRule type="duplicateValues" dxfId="59" priority="827"/>
  </conditionalFormatting>
  <conditionalFormatting sqref="B57:B59">
    <cfRule type="duplicateValues" dxfId="58" priority="828"/>
  </conditionalFormatting>
  <conditionalFormatting sqref="B57:B59">
    <cfRule type="duplicateValues" dxfId="57" priority="829"/>
  </conditionalFormatting>
  <conditionalFormatting sqref="B53:B56">
    <cfRule type="duplicateValues" dxfId="56" priority="133"/>
  </conditionalFormatting>
  <conditionalFormatting sqref="B53:B56">
    <cfRule type="duplicateValues" dxfId="55" priority="138"/>
  </conditionalFormatting>
  <conditionalFormatting sqref="B37:B52">
    <cfRule type="duplicateValues" dxfId="54" priority="97"/>
  </conditionalFormatting>
  <conditionalFormatting sqref="B30:B36">
    <cfRule type="duplicateValues" dxfId="53" priority="96"/>
  </conditionalFormatting>
  <conditionalFormatting sqref="B20 B22:B29">
    <cfRule type="duplicateValues" dxfId="52" priority="63"/>
  </conditionalFormatting>
  <conditionalFormatting sqref="B21">
    <cfRule type="duplicateValues" dxfId="51" priority="62"/>
  </conditionalFormatting>
  <conditionalFormatting sqref="B21">
    <cfRule type="duplicateValues" dxfId="50" priority="61"/>
  </conditionalFormatting>
  <conditionalFormatting sqref="B20 B22:B29">
    <cfRule type="duplicateValues" dxfId="49" priority="64"/>
  </conditionalFormatting>
  <conditionalFormatting sqref="B20:B29">
    <cfRule type="duplicateValues" dxfId="48" priority="60"/>
  </conditionalFormatting>
  <conditionalFormatting sqref="B19">
    <cfRule type="duplicateValues" dxfId="47" priority="37"/>
  </conditionalFormatting>
  <conditionalFormatting sqref="B19">
    <cfRule type="duplicateValues" dxfId="46" priority="38"/>
  </conditionalFormatting>
  <conditionalFormatting sqref="B19">
    <cfRule type="duplicateValues" dxfId="45" priority="39"/>
  </conditionalFormatting>
  <conditionalFormatting sqref="B17:B18">
    <cfRule type="duplicateValues" dxfId="44" priority="3"/>
  </conditionalFormatting>
  <conditionalFormatting sqref="B6:B16">
    <cfRule type="duplicateValues" dxfId="43" priority="2"/>
  </conditionalFormatting>
  <conditionalFormatting sqref="B2:B5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6">
        <v>327</v>
      </c>
    </row>
    <row r="3" spans="1:2" ht="18" x14ac:dyDescent="0.25">
      <c r="A3" t="s">
        <v>17</v>
      </c>
      <c r="B3" s="16">
        <v>408</v>
      </c>
    </row>
    <row r="4" spans="1:2" ht="18" x14ac:dyDescent="0.25">
      <c r="B4" s="16">
        <v>539</v>
      </c>
    </row>
    <row r="5" spans="1:2" ht="18" x14ac:dyDescent="0.25">
      <c r="B5" s="16">
        <v>722</v>
      </c>
    </row>
    <row r="6" spans="1:2" ht="18" x14ac:dyDescent="0.25">
      <c r="B6" s="16">
        <v>611</v>
      </c>
    </row>
    <row r="7" spans="1:2" ht="18" x14ac:dyDescent="0.25">
      <c r="B7" s="16">
        <v>399</v>
      </c>
    </row>
    <row r="8" spans="1:2" ht="18" x14ac:dyDescent="0.25">
      <c r="B8" s="16">
        <v>604</v>
      </c>
    </row>
    <row r="9" spans="1:2" ht="18" x14ac:dyDescent="0.25">
      <c r="B9" s="16">
        <v>480</v>
      </c>
    </row>
    <row r="10" spans="1:2" ht="18" x14ac:dyDescent="0.25">
      <c r="B10" s="16">
        <v>406</v>
      </c>
    </row>
    <row r="11" spans="1:2" ht="18" x14ac:dyDescent="0.25">
      <c r="B11" s="16">
        <v>945</v>
      </c>
    </row>
    <row r="12" spans="1:2" ht="18" x14ac:dyDescent="0.25">
      <c r="B12" s="16">
        <v>227</v>
      </c>
    </row>
    <row r="13" spans="1:2" ht="18" x14ac:dyDescent="0.25">
      <c r="B13" s="16">
        <v>6</v>
      </c>
    </row>
    <row r="14" spans="1:2" ht="18" x14ac:dyDescent="0.25">
      <c r="B14" s="16">
        <v>842</v>
      </c>
    </row>
    <row r="15" spans="1:2" ht="18" x14ac:dyDescent="0.25">
      <c r="B15" s="16">
        <v>333</v>
      </c>
    </row>
    <row r="16" spans="1:2" ht="18" x14ac:dyDescent="0.25">
      <c r="B16" s="16">
        <v>957</v>
      </c>
    </row>
    <row r="17" spans="2:2" ht="18" x14ac:dyDescent="0.25">
      <c r="B17" s="16">
        <v>159</v>
      </c>
    </row>
    <row r="18" spans="2:2" ht="18" x14ac:dyDescent="0.25">
      <c r="B18" s="16">
        <v>655</v>
      </c>
    </row>
    <row r="19" spans="2:2" ht="18" x14ac:dyDescent="0.25">
      <c r="B19" s="16">
        <v>717</v>
      </c>
    </row>
    <row r="20" spans="2:2" ht="18" x14ac:dyDescent="0.25">
      <c r="B20" s="16">
        <v>761</v>
      </c>
    </row>
    <row r="21" spans="2:2" ht="18" x14ac:dyDescent="0.25">
      <c r="B21" s="16">
        <v>786</v>
      </c>
    </row>
    <row r="22" spans="2:2" ht="18" x14ac:dyDescent="0.25">
      <c r="B22" s="16">
        <v>871</v>
      </c>
    </row>
    <row r="23" spans="2:2" ht="18" x14ac:dyDescent="0.25">
      <c r="B23" s="16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9">
        <v>6</v>
      </c>
    </row>
    <row r="57" spans="1:2" ht="18" x14ac:dyDescent="0.25">
      <c r="B57" s="19">
        <v>10</v>
      </c>
    </row>
    <row r="58" spans="1:2" ht="18" x14ac:dyDescent="0.25">
      <c r="B58" s="19">
        <v>159</v>
      </c>
    </row>
    <row r="59" spans="1:2" ht="18" x14ac:dyDescent="0.25">
      <c r="B59" s="19">
        <v>227</v>
      </c>
    </row>
    <row r="60" spans="1:2" ht="18" x14ac:dyDescent="0.25">
      <c r="B60" s="19">
        <v>327</v>
      </c>
    </row>
    <row r="61" spans="1:2" ht="18" x14ac:dyDescent="0.25">
      <c r="B61" s="19">
        <v>333</v>
      </c>
    </row>
    <row r="62" spans="1:2" ht="18" x14ac:dyDescent="0.25">
      <c r="B62" s="19">
        <v>399</v>
      </c>
    </row>
    <row r="63" spans="1:2" ht="18" x14ac:dyDescent="0.25">
      <c r="B63" s="19">
        <v>408</v>
      </c>
    </row>
    <row r="64" spans="1:2" ht="18" x14ac:dyDescent="0.25">
      <c r="B64" s="19">
        <v>424</v>
      </c>
    </row>
    <row r="65" spans="2:2" ht="18" x14ac:dyDescent="0.25">
      <c r="B65" s="19">
        <v>437</v>
      </c>
    </row>
    <row r="66" spans="2:2" ht="18" x14ac:dyDescent="0.25">
      <c r="B66" s="19">
        <v>480</v>
      </c>
    </row>
    <row r="67" spans="2:2" ht="18" x14ac:dyDescent="0.25">
      <c r="B67" s="19">
        <v>512</v>
      </c>
    </row>
    <row r="68" spans="2:2" ht="18" x14ac:dyDescent="0.25">
      <c r="B68" s="19">
        <v>539</v>
      </c>
    </row>
    <row r="69" spans="2:2" ht="18" x14ac:dyDescent="0.25">
      <c r="B69" s="19">
        <v>570</v>
      </c>
    </row>
    <row r="70" spans="2:2" ht="18" x14ac:dyDescent="0.25">
      <c r="B70" s="19">
        <v>601</v>
      </c>
    </row>
    <row r="71" spans="2:2" ht="18" x14ac:dyDescent="0.25">
      <c r="B71" s="19">
        <v>604</v>
      </c>
    </row>
    <row r="72" spans="2:2" ht="18" x14ac:dyDescent="0.25">
      <c r="B72" s="19">
        <v>611</v>
      </c>
    </row>
    <row r="73" spans="2:2" ht="18" x14ac:dyDescent="0.25">
      <c r="B73" s="19">
        <v>655</v>
      </c>
    </row>
    <row r="74" spans="2:2" ht="18" x14ac:dyDescent="0.25">
      <c r="B74" s="19">
        <v>696</v>
      </c>
    </row>
    <row r="75" spans="2:2" ht="18" x14ac:dyDescent="0.25">
      <c r="B75" s="19">
        <v>717</v>
      </c>
    </row>
    <row r="76" spans="2:2" ht="18" x14ac:dyDescent="0.25">
      <c r="B76" s="19">
        <v>722</v>
      </c>
    </row>
    <row r="77" spans="2:2" ht="18" x14ac:dyDescent="0.25">
      <c r="B77" s="19">
        <v>761</v>
      </c>
    </row>
    <row r="78" spans="2:2" ht="18" x14ac:dyDescent="0.25">
      <c r="B78" s="19">
        <v>786</v>
      </c>
    </row>
    <row r="79" spans="2:2" ht="18" x14ac:dyDescent="0.25">
      <c r="B79" s="19">
        <v>834</v>
      </c>
    </row>
    <row r="80" spans="2:2" ht="18" x14ac:dyDescent="0.25">
      <c r="B80" s="19">
        <v>842</v>
      </c>
    </row>
    <row r="81" spans="2:2" ht="18" x14ac:dyDescent="0.25">
      <c r="B81" s="19">
        <v>871</v>
      </c>
    </row>
    <row r="82" spans="2:2" ht="18" x14ac:dyDescent="0.25">
      <c r="B82" s="19">
        <v>882</v>
      </c>
    </row>
    <row r="83" spans="2:2" ht="18" x14ac:dyDescent="0.25">
      <c r="B83" s="19">
        <v>945</v>
      </c>
    </row>
    <row r="84" spans="2:2" ht="18" x14ac:dyDescent="0.25">
      <c r="B84" s="19">
        <v>957</v>
      </c>
    </row>
    <row r="85" spans="2:2" ht="18" x14ac:dyDescent="0.25">
      <c r="B85" s="19">
        <v>995</v>
      </c>
    </row>
    <row r="86" spans="2:2" ht="18" x14ac:dyDescent="0.25">
      <c r="B86" s="19"/>
    </row>
    <row r="87" spans="2:2" ht="18" x14ac:dyDescent="0.25">
      <c r="B87" s="19"/>
    </row>
    <row r="88" spans="2:2" ht="18" x14ac:dyDescent="0.25">
      <c r="B88" s="19"/>
    </row>
    <row r="89" spans="2:2" ht="18" x14ac:dyDescent="0.25">
      <c r="B89" s="19"/>
    </row>
    <row r="90" spans="2:2" ht="18" x14ac:dyDescent="0.25">
      <c r="B90" s="19"/>
    </row>
    <row r="91" spans="2:2" ht="18" x14ac:dyDescent="0.25">
      <c r="B91" s="19"/>
    </row>
    <row r="92" spans="2:2" ht="18" x14ac:dyDescent="0.25">
      <c r="B92" s="19"/>
    </row>
    <row r="93" spans="2:2" ht="18" x14ac:dyDescent="0.25">
      <c r="B93" s="19"/>
    </row>
    <row r="94" spans="2:2" ht="18" x14ac:dyDescent="0.25">
      <c r="B94" s="19"/>
    </row>
  </sheetData>
  <conditionalFormatting sqref="B55 B1 B95:B1048576">
    <cfRule type="duplicateValues" dxfId="41" priority="278"/>
  </conditionalFormatting>
  <conditionalFormatting sqref="B55">
    <cfRule type="duplicateValues" dxfId="40" priority="266"/>
  </conditionalFormatting>
  <conditionalFormatting sqref="B55">
    <cfRule type="duplicateValues" dxfId="39" priority="254"/>
  </conditionalFormatting>
  <conditionalFormatting sqref="B55">
    <cfRule type="duplicateValues" dxfId="38" priority="205"/>
  </conditionalFormatting>
  <conditionalFormatting sqref="B55">
    <cfRule type="duplicateValues" dxfId="37" priority="26990"/>
  </conditionalFormatting>
  <conditionalFormatting sqref="B95:B1048576 B1 B55">
    <cfRule type="duplicateValues" dxfId="36" priority="142"/>
  </conditionalFormatting>
  <conditionalFormatting sqref="B49:B54">
    <cfRule type="duplicateValues" dxfId="35" priority="132"/>
  </conditionalFormatting>
  <conditionalFormatting sqref="B49:B54">
    <cfRule type="duplicateValues" dxfId="34" priority="133"/>
  </conditionalFormatting>
  <conditionalFormatting sqref="B45:B48">
    <cfRule type="duplicateValues" dxfId="33" priority="127"/>
  </conditionalFormatting>
  <conditionalFormatting sqref="B45:B54">
    <cfRule type="duplicateValues" dxfId="32" priority="126"/>
  </conditionalFormatting>
  <conditionalFormatting sqref="B95:B1048576 B1 B45:B55">
    <cfRule type="duplicateValues" dxfId="31" priority="124"/>
  </conditionalFormatting>
  <conditionalFormatting sqref="B42:B44">
    <cfRule type="duplicateValues" dxfId="30" priority="122"/>
  </conditionalFormatting>
  <conditionalFormatting sqref="B42:B44">
    <cfRule type="duplicateValues" dxfId="29" priority="115"/>
  </conditionalFormatting>
  <conditionalFormatting sqref="B42:B44">
    <cfRule type="duplicateValues" dxfId="28" priority="114"/>
  </conditionalFormatting>
  <conditionalFormatting sqref="B42:B44">
    <cfRule type="duplicateValues" dxfId="27" priority="113"/>
  </conditionalFormatting>
  <conditionalFormatting sqref="B24:B41">
    <cfRule type="duplicateValues" dxfId="26" priority="93"/>
    <cfRule type="duplicateValues" dxfId="25" priority="94"/>
  </conditionalFormatting>
  <conditionalFormatting sqref="B24:B41">
    <cfRule type="duplicateValues" dxfId="24" priority="101"/>
  </conditionalFormatting>
  <conditionalFormatting sqref="B24:B41">
    <cfRule type="duplicateValues" dxfId="23" priority="92"/>
  </conditionalFormatting>
  <conditionalFormatting sqref="B95:B1048576 B1 B24:B55">
    <cfRule type="duplicateValues" dxfId="22" priority="91"/>
  </conditionalFormatting>
  <conditionalFormatting sqref="B24:B55 B1 B95:B1048576">
    <cfRule type="duplicateValues" dxfId="21" priority="80"/>
  </conditionalFormatting>
  <conditionalFormatting sqref="B95:B1048576">
    <cfRule type="duplicateValues" dxfId="20" priority="51"/>
  </conditionalFormatting>
  <conditionalFormatting sqref="B24:B55">
    <cfRule type="duplicateValues" dxfId="19" priority="41"/>
  </conditionalFormatting>
  <conditionalFormatting sqref="B24:B55">
    <cfRule type="duplicateValues" dxfId="18" priority="31"/>
  </conditionalFormatting>
  <conditionalFormatting sqref="B95:B1048576">
    <cfRule type="duplicateValues" dxfId="17" priority="25"/>
  </conditionalFormatting>
  <conditionalFormatting sqref="B95:B1048576">
    <cfRule type="duplicateValues" dxfId="16" priority="20"/>
  </conditionalFormatting>
  <conditionalFormatting sqref="B86:B94">
    <cfRule type="duplicateValues" dxfId="15" priority="19"/>
  </conditionalFormatting>
  <conditionalFormatting sqref="B86:B94">
    <cfRule type="duplicateValues" dxfId="14" priority="18"/>
  </conditionalFormatting>
  <conditionalFormatting sqref="B86:B94">
    <cfRule type="duplicateValues" dxfId="13" priority="17"/>
  </conditionalFormatting>
  <conditionalFormatting sqref="B86:B94">
    <cfRule type="duplicateValues" dxfId="12" priority="16"/>
  </conditionalFormatting>
  <conditionalFormatting sqref="B86:B94">
    <cfRule type="duplicateValues" dxfId="11" priority="15"/>
  </conditionalFormatting>
  <conditionalFormatting sqref="B86:B94">
    <cfRule type="duplicateValues" dxfId="10" priority="14"/>
  </conditionalFormatting>
  <conditionalFormatting sqref="B86:B94">
    <cfRule type="duplicateValues" dxfId="9" priority="13"/>
  </conditionalFormatting>
  <conditionalFormatting sqref="B86:B94">
    <cfRule type="duplicateValues" dxfId="8" priority="12"/>
  </conditionalFormatting>
  <conditionalFormatting sqref="B86:B94">
    <cfRule type="duplicateValues" dxfId="7" priority="11"/>
  </conditionalFormatting>
  <conditionalFormatting sqref="B1 B24:B55 B86:B1048576">
    <cfRule type="duplicateValues" dxfId="6" priority="7"/>
  </conditionalFormatting>
  <conditionalFormatting sqref="B2:B23">
    <cfRule type="duplicateValues" dxfId="5" priority="6"/>
  </conditionalFormatting>
  <conditionalFormatting sqref="B2:B23">
    <cfRule type="duplicateValues" dxfId="4" priority="5"/>
  </conditionalFormatting>
  <conditionalFormatting sqref="B56:B57">
    <cfRule type="duplicateValues" dxfId="3" priority="4"/>
  </conditionalFormatting>
  <conditionalFormatting sqref="B56:B57">
    <cfRule type="duplicateValues" dxfId="2" priority="3"/>
  </conditionalFormatting>
  <conditionalFormatting sqref="B58:B8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2021-10-22T10:42:17Z</dcterms:modified>
</cp:coreProperties>
</file>