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6\"/>
    </mc:Choice>
  </mc:AlternateContent>
  <bookViews>
    <workbookView xWindow="0" yWindow="0" windowWidth="17325" windowHeight="7560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Efectivo!$A$149:$F$168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8" i="1" l="1"/>
  <c r="B146" i="1"/>
  <c r="C142" i="1"/>
  <c r="C143" i="1"/>
  <c r="C144" i="1"/>
  <c r="C145" i="1"/>
  <c r="A142" i="1"/>
  <c r="A143" i="1"/>
  <c r="A144" i="1"/>
  <c r="A145" i="1"/>
  <c r="C90" i="1"/>
  <c r="C91" i="1"/>
  <c r="C92" i="1"/>
  <c r="C93" i="1"/>
  <c r="C94" i="1"/>
  <c r="C95" i="1"/>
  <c r="C96" i="1"/>
  <c r="C97" i="1"/>
  <c r="C98" i="1"/>
  <c r="C99" i="1"/>
  <c r="A91" i="1"/>
  <c r="A92" i="1"/>
  <c r="A93" i="1"/>
  <c r="A94" i="1"/>
  <c r="A95" i="1"/>
  <c r="A96" i="1"/>
  <c r="A97" i="1"/>
  <c r="A98" i="1"/>
  <c r="A99" i="1"/>
  <c r="B211" i="1"/>
  <c r="B184" i="1" l="1"/>
  <c r="C205" i="1" l="1"/>
  <c r="C206" i="1"/>
  <c r="C207" i="1"/>
  <c r="A205" i="1"/>
  <c r="A206" i="1"/>
  <c r="A207" i="1"/>
  <c r="A208" i="1"/>
  <c r="C138" i="1"/>
  <c r="C139" i="1"/>
  <c r="A138" i="1"/>
  <c r="A139" i="1"/>
  <c r="C202" i="1"/>
  <c r="C203" i="1"/>
  <c r="C204" i="1"/>
  <c r="C208" i="1"/>
  <c r="A202" i="1"/>
  <c r="A203" i="1"/>
  <c r="A204" i="1"/>
  <c r="C200" i="1"/>
  <c r="C201" i="1"/>
  <c r="A200" i="1"/>
  <c r="A201" i="1"/>
  <c r="C137" i="1"/>
  <c r="C140" i="1"/>
  <c r="A137" i="1"/>
  <c r="A140" i="1"/>
  <c r="C135" i="1"/>
  <c r="C136" i="1"/>
  <c r="A135" i="1"/>
  <c r="A136" i="1"/>
  <c r="A182" i="1"/>
  <c r="A183" i="1"/>
  <c r="C182" i="1"/>
  <c r="C183" i="1"/>
  <c r="C198" i="1"/>
  <c r="C199" i="1"/>
  <c r="C209" i="1"/>
  <c r="C210" i="1"/>
  <c r="A198" i="1"/>
  <c r="A199" i="1"/>
  <c r="A209" i="1"/>
  <c r="A210" i="1"/>
  <c r="C113" i="1"/>
  <c r="C114" i="1"/>
  <c r="C115" i="1"/>
  <c r="A113" i="1"/>
  <c r="A114" i="1"/>
  <c r="A115" i="1"/>
  <c r="C131" i="1"/>
  <c r="C132" i="1"/>
  <c r="C133" i="1"/>
  <c r="C134" i="1"/>
  <c r="C141" i="1"/>
  <c r="A131" i="1"/>
  <c r="A132" i="1"/>
  <c r="A133" i="1"/>
  <c r="A134" i="1"/>
  <c r="A141" i="1"/>
  <c r="C164" i="1"/>
  <c r="C165" i="1"/>
  <c r="C166" i="1"/>
  <c r="C167" i="1"/>
  <c r="A164" i="1"/>
  <c r="A165" i="1"/>
  <c r="A166" i="1"/>
  <c r="A167" i="1"/>
  <c r="B100" i="1" l="1"/>
  <c r="B116" i="1"/>
  <c r="C180" i="1"/>
  <c r="C181" i="1"/>
  <c r="A180" i="1"/>
  <c r="A181" i="1"/>
  <c r="C109" i="1"/>
  <c r="C110" i="1"/>
  <c r="A109" i="1"/>
  <c r="A110" i="1"/>
  <c r="C111" i="1"/>
  <c r="C112" i="1"/>
  <c r="A111" i="1"/>
  <c r="A112" i="1"/>
  <c r="C196" i="1"/>
  <c r="C197" i="1"/>
  <c r="A196" i="1"/>
  <c r="A197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176" i="1" l="1"/>
  <c r="C176" i="1"/>
  <c r="A177" i="1"/>
  <c r="C177" i="1"/>
  <c r="A174" i="1"/>
  <c r="C174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56" i="1"/>
  <c r="C56" i="1"/>
  <c r="A57" i="1"/>
  <c r="C57" i="1"/>
  <c r="A58" i="1"/>
  <c r="C58" i="1"/>
  <c r="A59" i="1"/>
  <c r="C59" i="1"/>
  <c r="A60" i="1"/>
  <c r="C60" i="1"/>
  <c r="A61" i="1"/>
  <c r="C61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105" i="1"/>
  <c r="C105" i="1"/>
  <c r="A106" i="1"/>
  <c r="C106" i="1"/>
  <c r="A107" i="1"/>
  <c r="C107" i="1"/>
  <c r="A108" i="1"/>
  <c r="C108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126" i="1"/>
  <c r="C126" i="1"/>
  <c r="A127" i="1"/>
  <c r="C127" i="1"/>
  <c r="A128" i="1"/>
  <c r="C128" i="1"/>
  <c r="A129" i="1"/>
  <c r="C129" i="1"/>
  <c r="A130" i="1"/>
  <c r="C130" i="1"/>
  <c r="A161" i="1"/>
  <c r="C161" i="1"/>
  <c r="A162" i="1"/>
  <c r="C162" i="1"/>
  <c r="A163" i="1"/>
  <c r="C163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125" i="1"/>
  <c r="C125" i="1"/>
  <c r="A194" i="1"/>
  <c r="C194" i="1"/>
  <c r="A195" i="1"/>
  <c r="C195" i="1"/>
  <c r="A175" i="1"/>
  <c r="C175" i="1"/>
  <c r="A178" i="1"/>
  <c r="C178" i="1"/>
  <c r="A179" i="1"/>
  <c r="C179" i="1"/>
  <c r="A160" i="1"/>
  <c r="C160" i="1"/>
  <c r="C121" i="1"/>
  <c r="C122" i="1"/>
  <c r="C123" i="1"/>
  <c r="C124" i="1"/>
  <c r="C172" i="1"/>
  <c r="C151" i="1"/>
  <c r="C152" i="1"/>
  <c r="C153" i="1"/>
  <c r="C154" i="1"/>
  <c r="C155" i="1"/>
  <c r="C156" i="1"/>
  <c r="C157" i="1"/>
  <c r="C158" i="1"/>
  <c r="C159" i="1"/>
  <c r="A124" i="1" l="1"/>
  <c r="A123" i="1"/>
  <c r="C9" i="1"/>
  <c r="A9" i="1"/>
  <c r="C173" i="1" l="1"/>
  <c r="A173" i="1"/>
  <c r="A172" i="1"/>
  <c r="A151" i="1"/>
  <c r="A152" i="1"/>
  <c r="A153" i="1"/>
  <c r="A154" i="1"/>
  <c r="A155" i="1"/>
  <c r="A156" i="1"/>
  <c r="A157" i="1"/>
  <c r="A121" i="1"/>
  <c r="A122" i="1"/>
  <c r="C104" i="1"/>
  <c r="A104" i="1"/>
  <c r="A193" i="1" l="1"/>
  <c r="C193" i="1"/>
  <c r="A187" i="1" l="1"/>
  <c r="A120" i="1" l="1"/>
  <c r="C120" i="1"/>
  <c r="A150" i="1"/>
  <c r="C150" i="1"/>
  <c r="A191" i="1"/>
  <c r="C191" i="1"/>
  <c r="A192" i="1"/>
  <c r="C192" i="1"/>
  <c r="E2" i="3" l="1"/>
</calcChain>
</file>

<file path=xl/sharedStrings.xml><?xml version="1.0" encoding="utf-8"?>
<sst xmlns="http://schemas.openxmlformats.org/spreadsheetml/2006/main" count="1316" uniqueCount="105">
  <si>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</si>
  <si>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</si>
  <si>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</si>
  <si>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</si>
  <si>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</si>
  <si>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</si>
  <si>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</si>
  <si>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</si>
  <si>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</si>
  <si>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</si>
  <si>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</si>
  <si>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</si>
  <si>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</si>
  <si>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</si>
  <si>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</si>
  <si>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</si>
  <si>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</si>
  <si>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</si>
  <si>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</si>
  <si>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</si>
  <si>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</si>
  <si>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</si>
  <si>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</si>
  <si>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2 Gavetas Vacias + 1 Gaveta Fallando</t>
  </si>
  <si>
    <t>GAVETA DE RECHAZO LLENA</t>
  </si>
  <si>
    <t>3336066631 </t>
  </si>
  <si>
    <t>3336067316 </t>
  </si>
  <si>
    <t>3336067441 </t>
  </si>
  <si>
    <t>3336067450 </t>
  </si>
  <si>
    <t>3336067456 </t>
  </si>
  <si>
    <t>GAVETA DE DEPOSITO LLENA</t>
  </si>
  <si>
    <t>Solucionado</t>
  </si>
  <si>
    <t>AREA ASIGNADA</t>
  </si>
  <si>
    <t>Servicios y Operaciones</t>
  </si>
  <si>
    <t>2 Gavetas Fallando + 1 Gaveta Vacia</t>
  </si>
  <si>
    <t>3336067902 </t>
  </si>
  <si>
    <t>ReservaC. Sto. Dgo.</t>
  </si>
  <si>
    <t>3336067613 </t>
  </si>
  <si>
    <t>3336068163 </t>
  </si>
  <si>
    <t>3336068271 </t>
  </si>
  <si>
    <t>3336068381 </t>
  </si>
  <si>
    <t>3336068402 </t>
  </si>
  <si>
    <t>3336068368 </t>
  </si>
  <si>
    <t>3336068524 </t>
  </si>
  <si>
    <t>3336068526 </t>
  </si>
  <si>
    <t>3336068531 </t>
  </si>
  <si>
    <t>3336068559 </t>
  </si>
  <si>
    <t>3336068565 </t>
  </si>
  <si>
    <t>3336068557 </t>
  </si>
  <si>
    <t>3336068634 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</si>
  <si>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
</t>
  </si>
  <si>
    <t>Correo: Copiar a los siguientes destinatarios</t>
  </si>
  <si>
    <t>ReservaC Norte</t>
  </si>
  <si>
    <t>3336068779 </t>
  </si>
  <si>
    <t>ReservaC Sto. Dgo.</t>
  </si>
  <si>
    <t>DISTRITO NACIONAL</t>
  </si>
  <si>
    <t>3336069069 </t>
  </si>
  <si>
    <t>3336068856 </t>
  </si>
  <si>
    <t>3336069189 </t>
  </si>
  <si>
    <t>3336069191 </t>
  </si>
  <si>
    <t>3336069195 </t>
  </si>
  <si>
    <t>3336069201 </t>
  </si>
  <si>
    <t>3336069203 </t>
  </si>
  <si>
    <t>3336069209 </t>
  </si>
  <si>
    <t>3336069215 </t>
  </si>
  <si>
    <t>3336069223 </t>
  </si>
  <si>
    <t>3336069228 </t>
  </si>
  <si>
    <t>3336069243 </t>
  </si>
  <si>
    <t>3336069253 </t>
  </si>
  <si>
    <t>3336069274 </t>
  </si>
  <si>
    <t>3336069282 </t>
  </si>
  <si>
    <t>3336069515 </t>
  </si>
  <si>
    <t>3336069520 </t>
  </si>
  <si>
    <t>3336069542 </t>
  </si>
  <si>
    <t>3336069547 </t>
  </si>
  <si>
    <t>3336069562 </t>
  </si>
  <si>
    <t>3336069577 </t>
  </si>
  <si>
    <t>3336069584 </t>
  </si>
  <si>
    <t>3336069587 </t>
  </si>
  <si>
    <t>3336069592 </t>
  </si>
  <si>
    <t>3336069608 </t>
  </si>
  <si>
    <t>3336069671 </t>
  </si>
  <si>
    <t>3336069683 </t>
  </si>
  <si>
    <t>3336069688 </t>
  </si>
  <si>
    <t>3336069752 </t>
  </si>
  <si>
    <t>3336069760 </t>
  </si>
  <si>
    <t>3336069767 </t>
  </si>
  <si>
    <t>3336069777 </t>
  </si>
  <si>
    <t>3336069786 </t>
  </si>
  <si>
    <t>3336069794 </t>
  </si>
  <si>
    <t>3336069921 </t>
  </si>
  <si>
    <t>3336069940 </t>
  </si>
  <si>
    <t>3336069954 </t>
  </si>
  <si>
    <t>3336069959 </t>
  </si>
  <si>
    <t>3336070127 </t>
  </si>
  <si>
    <t>3336070139 </t>
  </si>
  <si>
    <t>3336070143 </t>
  </si>
  <si>
    <t>3336070147 </t>
  </si>
  <si>
    <t>3336070151 </t>
  </si>
  <si>
    <t>3336070299 </t>
  </si>
  <si>
    <t>3336070312 </t>
  </si>
  <si>
    <t>3336070315 </t>
  </si>
  <si>
    <t>3336070267 </t>
  </si>
  <si>
    <t>3336070326 </t>
  </si>
  <si>
    <t>3336070377 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</si>
</sst>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3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333333"/>
      <name val="Verdana"/>
      <family val="2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AEEF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B2BECE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92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 wrapText="1"/>
    </xf>
    <xf numFmtId="0" fontId="6" fillId="4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40" fillId="0" borderId="45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42" fillId="47" borderId="47" xfId="0" applyFont="1" applyFill="1" applyBorder="1" applyAlignment="1">
      <alignment horizontal="left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9"/>
      <tableStyleElement type="headerRow" dxfId="438"/>
      <tableStyleElement type="totalRow" dxfId="437"/>
      <tableStyleElement type="firstColumn" dxfId="436"/>
      <tableStyleElement type="lastColumn" dxfId="435"/>
      <tableStyleElement type="firstRowStripe" dxfId="434"/>
      <tableStyleElement type="firstColumnStripe" dxfId="4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308</v>
          </cell>
          <cell r="B216" t="str">
            <v>ATM Ofic. Dual Blue Mall I (ATM DEPOSITOS)</v>
          </cell>
          <cell r="C216" t="str">
            <v>DISTRITO NACIONAL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 xml:space="preserve">ATM Oficina Las Terrenas </v>
          </cell>
          <cell r="C246" t="str">
            <v>NORTE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361</v>
          </cell>
          <cell r="B258" t="str">
            <v>ATM Estación Next La Cumbre</v>
          </cell>
          <cell r="C258" t="str">
            <v>NORTE</v>
          </cell>
        </row>
        <row r="259">
          <cell r="A259">
            <v>363</v>
          </cell>
          <cell r="B259" t="str">
            <v>ATM S/M Bravo Villa Mella</v>
          </cell>
          <cell r="C259" t="str">
            <v>DISTRITO NACIONAL</v>
          </cell>
        </row>
        <row r="260">
          <cell r="A260">
            <v>364</v>
          </cell>
          <cell r="B260" t="str">
            <v>ATM Tabadom Holding Santiago</v>
          </cell>
          <cell r="C260" t="str">
            <v>NORTE</v>
          </cell>
        </row>
        <row r="261">
          <cell r="A261">
            <v>365</v>
          </cell>
          <cell r="B261" t="str">
            <v>ATM Centro Medico de Diabetes, Obesidad y Endocrinología (CEMDOE)</v>
          </cell>
          <cell r="C261" t="str">
            <v>DISTRITO NACIONAL</v>
          </cell>
        </row>
        <row r="262">
          <cell r="A262">
            <v>366</v>
          </cell>
          <cell r="B262" t="str">
            <v>ATM Oficina Boulevard (Higuey) II</v>
          </cell>
          <cell r="C262" t="str">
            <v>ESTE</v>
          </cell>
        </row>
        <row r="263">
          <cell r="A263">
            <v>367</v>
          </cell>
          <cell r="B263" t="str">
            <v>ATM Ayuntamiento El Puerto</v>
          </cell>
          <cell r="C263" t="str">
            <v>ESTE</v>
          </cell>
        </row>
        <row r="264">
          <cell r="A264">
            <v>368</v>
          </cell>
          <cell r="B264" t="str">
            <v>ATM Ayuntamiento Peralvillo</v>
          </cell>
          <cell r="C264" t="str">
            <v>ESTE</v>
          </cell>
        </row>
        <row r="265">
          <cell r="A265">
            <v>369</v>
          </cell>
          <cell r="B265" t="str">
            <v>ATM Autoservicio Plaza Lama Aut. Duarte</v>
          </cell>
          <cell r="C265" t="str">
            <v>DISTRITO NACIONAL</v>
          </cell>
        </row>
        <row r="266">
          <cell r="A266">
            <v>370</v>
          </cell>
          <cell r="B266" t="str">
            <v>ATM Oficina Cruce de Imbert II (puerto Plata)</v>
          </cell>
          <cell r="C266" t="str">
            <v>NORTE</v>
          </cell>
        </row>
        <row r="267">
          <cell r="A267">
            <v>372</v>
          </cell>
          <cell r="B267" t="str">
            <v>ATM Oficina Sánchez II</v>
          </cell>
          <cell r="C267" t="str">
            <v>NORTE</v>
          </cell>
        </row>
        <row r="268">
          <cell r="A268">
            <v>373</v>
          </cell>
          <cell r="B268" t="str">
            <v>S/M Tangui Nagua</v>
          </cell>
          <cell r="C268" t="str">
            <v>NORTE</v>
          </cell>
        </row>
        <row r="269">
          <cell r="A269">
            <v>375</v>
          </cell>
          <cell r="B269" t="str">
            <v>ATM Base Naval Las Calderas (BANI)</v>
          </cell>
          <cell r="C269" t="str">
            <v>SUR</v>
          </cell>
        </row>
        <row r="270">
          <cell r="A270">
            <v>377</v>
          </cell>
          <cell r="B270" t="str">
            <v>ATM Estación del Metro Eduardo Brito</v>
          </cell>
          <cell r="C270" t="str">
            <v>DISTRITO NACIONAL</v>
          </cell>
        </row>
        <row r="271">
          <cell r="A271">
            <v>378</v>
          </cell>
          <cell r="B271" t="str">
            <v>ATM UNP Villa Flores</v>
          </cell>
          <cell r="C271" t="str">
            <v>DISTRITO NACIONAL</v>
          </cell>
        </row>
        <row r="272">
          <cell r="A272">
            <v>380</v>
          </cell>
          <cell r="B272" t="str">
            <v xml:space="preserve">ATM Oficina Navarrete </v>
          </cell>
          <cell r="C272" t="str">
            <v>NORTE</v>
          </cell>
        </row>
        <row r="273">
          <cell r="A273">
            <v>382</v>
          </cell>
          <cell r="B273" t="str">
            <v>ATM Estación del Metro María Montés</v>
          </cell>
          <cell r="C273" t="str">
            <v>DISTRITO NACIONAL</v>
          </cell>
        </row>
        <row r="274">
          <cell r="A274">
            <v>383</v>
          </cell>
          <cell r="B274" t="str">
            <v>ATM S/M Daniel (Dajabón)</v>
          </cell>
          <cell r="C274" t="str">
            <v>NORTE</v>
          </cell>
        </row>
        <row r="275">
          <cell r="A275">
            <v>385</v>
          </cell>
          <cell r="B275" t="str">
            <v xml:space="preserve">ATM Plaza Verón I </v>
          </cell>
          <cell r="C275" t="str">
            <v>ESTE</v>
          </cell>
        </row>
        <row r="276">
          <cell r="A276">
            <v>386</v>
          </cell>
          <cell r="B276" t="str">
            <v xml:space="preserve">ATM Plaza Verón II </v>
          </cell>
          <cell r="C276" t="str">
            <v>ESTE</v>
          </cell>
        </row>
        <row r="277">
          <cell r="A277">
            <v>387</v>
          </cell>
          <cell r="B277" t="str">
            <v xml:space="preserve">ATM S/M La Cadena San Vicente de Paul </v>
          </cell>
          <cell r="C277" t="str">
            <v>DISTRITO NACIONAL</v>
          </cell>
        </row>
        <row r="278">
          <cell r="A278">
            <v>388</v>
          </cell>
          <cell r="B278" t="str">
            <v xml:space="preserve">ATM Multicentro La Sirena Puerto Plata </v>
          </cell>
          <cell r="C278" t="str">
            <v>NORTE</v>
          </cell>
        </row>
        <row r="279">
          <cell r="A279">
            <v>389</v>
          </cell>
          <cell r="B279" t="str">
            <v xml:space="preserve">ATM Casino Hotel Princess </v>
          </cell>
          <cell r="C279" t="str">
            <v>DISTRITO NACIONAL</v>
          </cell>
        </row>
        <row r="280">
          <cell r="A280">
            <v>390</v>
          </cell>
          <cell r="B280" t="str">
            <v xml:space="preserve">ATM Oficina Boca Chica II </v>
          </cell>
          <cell r="C280" t="str">
            <v>DISTRITO NACIONAL</v>
          </cell>
        </row>
        <row r="281">
          <cell r="A281">
            <v>391</v>
          </cell>
          <cell r="B281" t="str">
            <v xml:space="preserve">ATM S/M Jumbo Luperón </v>
          </cell>
          <cell r="C281" t="str">
            <v>DISTRITO NACIONAL</v>
          </cell>
        </row>
        <row r="282">
          <cell r="A282">
            <v>392</v>
          </cell>
          <cell r="B282" t="str">
            <v xml:space="preserve">ATM Oficina San Juan de la Maguana II </v>
          </cell>
          <cell r="C282" t="str">
            <v>SUR</v>
          </cell>
        </row>
        <row r="283">
          <cell r="A283">
            <v>394</v>
          </cell>
          <cell r="B283" t="str">
            <v xml:space="preserve">ATM Multicentro La Sirena Luperón </v>
          </cell>
          <cell r="C283" t="str">
            <v>DISTRITO NACIONAL</v>
          </cell>
        </row>
        <row r="284">
          <cell r="A284">
            <v>395</v>
          </cell>
          <cell r="B284" t="str">
            <v xml:space="preserve">ATM UNP Sabana Iglesia </v>
          </cell>
          <cell r="C284" t="str">
            <v>NORTE</v>
          </cell>
        </row>
        <row r="285">
          <cell r="A285">
            <v>396</v>
          </cell>
          <cell r="B285" t="str">
            <v xml:space="preserve">ATM Oficina Plaza Ulloa (La Fuente) </v>
          </cell>
          <cell r="C285" t="str">
            <v>NORTE</v>
          </cell>
        </row>
        <row r="286">
          <cell r="A286">
            <v>397</v>
          </cell>
          <cell r="B286" t="str">
            <v xml:space="preserve">ATM Autobanco San Francisco de Macoris </v>
          </cell>
          <cell r="C286" t="str">
            <v>NORTE</v>
          </cell>
        </row>
        <row r="287">
          <cell r="A287">
            <v>399</v>
          </cell>
          <cell r="B287" t="str">
            <v xml:space="preserve">ATM Oficina La Romana II </v>
          </cell>
          <cell r="C287" t="str">
            <v>ESTE</v>
          </cell>
        </row>
        <row r="288">
          <cell r="A288">
            <v>402</v>
          </cell>
          <cell r="B288" t="str">
            <v xml:space="preserve">ATM La Sirena La Vega </v>
          </cell>
          <cell r="C288" t="str">
            <v>NORTE</v>
          </cell>
        </row>
        <row r="289">
          <cell r="A289">
            <v>403</v>
          </cell>
          <cell r="B289" t="str">
            <v xml:space="preserve">ATM Oficina Vicente Noble </v>
          </cell>
          <cell r="C289" t="str">
            <v>SUR</v>
          </cell>
        </row>
        <row r="290">
          <cell r="A290">
            <v>405</v>
          </cell>
          <cell r="B290" t="str">
            <v xml:space="preserve">ATM UNP Loma de Cabrera </v>
          </cell>
          <cell r="C290" t="str">
            <v>NORTE</v>
          </cell>
        </row>
        <row r="291">
          <cell r="A291">
            <v>406</v>
          </cell>
          <cell r="B291" t="str">
            <v xml:space="preserve">ATM UNP Plaza Lama Máximo Gómez </v>
          </cell>
          <cell r="C291" t="str">
            <v>DISTRITO NACIONAL</v>
          </cell>
        </row>
        <row r="292">
          <cell r="A292">
            <v>407</v>
          </cell>
          <cell r="B292" t="str">
            <v xml:space="preserve">ATM Multicentro La Sirena Villa Mella </v>
          </cell>
          <cell r="C292" t="str">
            <v>DISTRITO NACIONAL</v>
          </cell>
        </row>
        <row r="293">
          <cell r="A293">
            <v>408</v>
          </cell>
          <cell r="B293" t="str">
            <v xml:space="preserve">ATM Autobanco Las Palmas de Herrera </v>
          </cell>
          <cell r="C293" t="str">
            <v>DISTRITO NACIONAL</v>
          </cell>
        </row>
        <row r="294">
          <cell r="A294">
            <v>409</v>
          </cell>
          <cell r="B294" t="str">
            <v xml:space="preserve">ATM Oficina Las Palmas de Herrera I </v>
          </cell>
          <cell r="C294" t="str">
            <v>DISTRITO NACIONAL</v>
          </cell>
        </row>
        <row r="295">
          <cell r="A295">
            <v>410</v>
          </cell>
          <cell r="B295" t="str">
            <v xml:space="preserve">ATM Oficina Las Palmas de Herrera II </v>
          </cell>
          <cell r="C295" t="str">
            <v>DISTRITO NACIONAL</v>
          </cell>
        </row>
        <row r="296">
          <cell r="A296">
            <v>411</v>
          </cell>
          <cell r="B296" t="str">
            <v xml:space="preserve">ATM UNP Piedra Blanca </v>
          </cell>
          <cell r="C296" t="str">
            <v>NORTE</v>
          </cell>
        </row>
        <row r="297">
          <cell r="A297">
            <v>413</v>
          </cell>
          <cell r="B297" t="str">
            <v xml:space="preserve">ATM UNP Las Galeras Samaná </v>
          </cell>
          <cell r="C297" t="str">
            <v>NORTE</v>
          </cell>
        </row>
        <row r="298">
          <cell r="A298">
            <v>414</v>
          </cell>
          <cell r="B298" t="str">
            <v>ATM Villa Francisca II</v>
          </cell>
          <cell r="C298" t="str">
            <v>DISTRITO NACIONAL</v>
          </cell>
        </row>
        <row r="299">
          <cell r="A299">
            <v>415</v>
          </cell>
          <cell r="B299" t="str">
            <v xml:space="preserve">ATM Autobanco San Martín I </v>
          </cell>
          <cell r="C299" t="str">
            <v>DISTRITO NACIONAL</v>
          </cell>
        </row>
        <row r="300">
          <cell r="A300">
            <v>416</v>
          </cell>
          <cell r="B300" t="str">
            <v xml:space="preserve">ATM Autobanco San Martín II </v>
          </cell>
          <cell r="C300" t="str">
            <v>DISTRITO NACIONAL</v>
          </cell>
        </row>
        <row r="301">
          <cell r="A301">
            <v>420</v>
          </cell>
          <cell r="B301" t="str">
            <v xml:space="preserve">ATM DGII Av. Lincoln </v>
          </cell>
          <cell r="C301" t="str">
            <v>DISTRITO NACIONAL</v>
          </cell>
        </row>
        <row r="302">
          <cell r="A302">
            <v>421</v>
          </cell>
          <cell r="B302" t="str">
            <v xml:space="preserve">ATM Estación Texaco Arroyo Hondo </v>
          </cell>
          <cell r="C302" t="str">
            <v>DISTRITO NACIONAL</v>
          </cell>
        </row>
        <row r="303">
          <cell r="A303">
            <v>422</v>
          </cell>
          <cell r="B303" t="str">
            <v xml:space="preserve">ATM Olé Manoguayabo </v>
          </cell>
          <cell r="C303" t="str">
            <v>DISTRITO NACIONAL</v>
          </cell>
        </row>
        <row r="304">
          <cell r="A304">
            <v>423</v>
          </cell>
          <cell r="B304" t="str">
            <v xml:space="preserve">ATM Farmacia Marinely </v>
          </cell>
          <cell r="C304" t="str">
            <v>DISTRITO NACIONAL</v>
          </cell>
        </row>
        <row r="305">
          <cell r="A305">
            <v>424</v>
          </cell>
          <cell r="B305" t="str">
            <v xml:space="preserve">ATM UNP Jumbo Luperón I </v>
          </cell>
          <cell r="C305" t="str">
            <v>DISTRITO NACIONAL</v>
          </cell>
        </row>
        <row r="306">
          <cell r="A306">
            <v>425</v>
          </cell>
          <cell r="B306" t="str">
            <v xml:space="preserve">ATM UNP Jumbo Luperón II </v>
          </cell>
          <cell r="C306" t="str">
            <v>DISTRITO NACIONAL</v>
          </cell>
        </row>
        <row r="307">
          <cell r="A307">
            <v>427</v>
          </cell>
          <cell r="B307" t="str">
            <v xml:space="preserve">ATM Almacenes Iberia (Hato Mayor) </v>
          </cell>
          <cell r="C307" t="str">
            <v>ESTE</v>
          </cell>
        </row>
        <row r="308">
          <cell r="A308">
            <v>428</v>
          </cell>
          <cell r="B308" t="str">
            <v xml:space="preserve">ATM Acrópolis Center </v>
          </cell>
          <cell r="C308" t="str">
            <v>DISTRITO NACIONAL</v>
          </cell>
        </row>
        <row r="309">
          <cell r="A309">
            <v>429</v>
          </cell>
          <cell r="B309" t="str">
            <v xml:space="preserve">ATM Oficina Jumbo La Romana </v>
          </cell>
          <cell r="C309" t="str">
            <v>ESTE</v>
          </cell>
        </row>
        <row r="310">
          <cell r="A310">
            <v>430</v>
          </cell>
          <cell r="B310" t="str">
            <v>ATM Autoservicio Oficina Las Matas de Farfán</v>
          </cell>
          <cell r="C310" t="str">
            <v>SUR</v>
          </cell>
        </row>
        <row r="311">
          <cell r="A311">
            <v>431</v>
          </cell>
          <cell r="B311" t="str">
            <v xml:space="preserve">ATM Autoservicio Sol (Santiago) </v>
          </cell>
          <cell r="C311" t="str">
            <v>NORTE</v>
          </cell>
        </row>
        <row r="312">
          <cell r="A312">
            <v>432</v>
          </cell>
          <cell r="B312" t="str">
            <v xml:space="preserve">ATM Oficina Puerto Plata II </v>
          </cell>
          <cell r="C312" t="str">
            <v>NORTE</v>
          </cell>
        </row>
        <row r="313">
          <cell r="A313">
            <v>433</v>
          </cell>
          <cell r="B313" t="str">
            <v xml:space="preserve">ATM Centro Comercial Las Canas (Cap Cana) </v>
          </cell>
          <cell r="C313" t="str">
            <v>ESTE</v>
          </cell>
        </row>
        <row r="314">
          <cell r="A314">
            <v>434</v>
          </cell>
          <cell r="B314" t="str">
            <v xml:space="preserve">ATM Generadora Hidroeléctrica Dom. (EGEHID) </v>
          </cell>
          <cell r="C314" t="str">
            <v>DISTRITO NACIONAL</v>
          </cell>
        </row>
        <row r="315">
          <cell r="A315">
            <v>435</v>
          </cell>
          <cell r="B315" t="str">
            <v xml:space="preserve">ATM Autobanco Torre I </v>
          </cell>
          <cell r="C315" t="str">
            <v>DISTRITO NACIONAL</v>
          </cell>
        </row>
        <row r="316">
          <cell r="A316">
            <v>436</v>
          </cell>
          <cell r="B316" t="str">
            <v xml:space="preserve">ATM Autobanco Torre II </v>
          </cell>
          <cell r="C316" t="str">
            <v>DISTRITO NACIONAL</v>
          </cell>
        </row>
        <row r="317">
          <cell r="A317">
            <v>437</v>
          </cell>
          <cell r="B317" t="str">
            <v xml:space="preserve">ATM Autobanco Torre III </v>
          </cell>
          <cell r="C317" t="str">
            <v>DISTRITO NACIONAL</v>
          </cell>
        </row>
        <row r="318">
          <cell r="A318">
            <v>438</v>
          </cell>
          <cell r="B318" t="str">
            <v xml:space="preserve">ATM Autobanco Torre IV </v>
          </cell>
          <cell r="C318" t="str">
            <v>DISTRITO NACIONAL</v>
          </cell>
        </row>
        <row r="319">
          <cell r="A319">
            <v>441</v>
          </cell>
          <cell r="B319" t="str">
            <v>ATM Estacion de Servicio Romulo Betancour</v>
          </cell>
          <cell r="C319" t="str">
            <v>DISTRITO NACIONAL</v>
          </cell>
        </row>
        <row r="320">
          <cell r="A320">
            <v>443</v>
          </cell>
          <cell r="B320" t="str">
            <v xml:space="preserve">ATM Edificio San Rafael </v>
          </cell>
          <cell r="C320" t="str">
            <v>DISTRITO NACIONAL</v>
          </cell>
        </row>
        <row r="321">
          <cell r="A321">
            <v>444</v>
          </cell>
          <cell r="B321" t="str">
            <v xml:space="preserve">ATM Hospital Metropolitano de (Santiago) (HOMS) </v>
          </cell>
          <cell r="C321" t="str">
            <v>NORTE</v>
          </cell>
        </row>
        <row r="322">
          <cell r="A322">
            <v>445</v>
          </cell>
          <cell r="B322" t="str">
            <v xml:space="preserve">ATM Distribuidora Corripio </v>
          </cell>
          <cell r="C322" t="str">
            <v>DISTRITO NACIONAL</v>
          </cell>
        </row>
        <row r="323">
          <cell r="A323">
            <v>446</v>
          </cell>
          <cell r="B323" t="str">
            <v>ATM Hipodromo V Centenario</v>
          </cell>
          <cell r="C323" t="str">
            <v>DISTRITO NACIONAL</v>
          </cell>
        </row>
        <row r="324">
          <cell r="A324">
            <v>447</v>
          </cell>
          <cell r="B324" t="str">
            <v xml:space="preserve">ATM Centro Caja Plaza Lama (La Romana) </v>
          </cell>
          <cell r="C324" t="str">
            <v>ESTE</v>
          </cell>
        </row>
        <row r="325">
          <cell r="A325">
            <v>448</v>
          </cell>
          <cell r="B325" t="str">
            <v xml:space="preserve">ATM Club Banco Central </v>
          </cell>
          <cell r="C325" t="str">
            <v>DISTRITO NACIONAL</v>
          </cell>
        </row>
        <row r="326">
          <cell r="A326">
            <v>449</v>
          </cell>
          <cell r="B326" t="str">
            <v>ATM Autobanco Lope de Vega II</v>
          </cell>
          <cell r="C326" t="str">
            <v>DISTRITO NACIONAL</v>
          </cell>
        </row>
        <row r="327">
          <cell r="A327">
            <v>453</v>
          </cell>
          <cell r="B327" t="str">
            <v xml:space="preserve">ATM Autobanco Sarasota II </v>
          </cell>
          <cell r="C327" t="str">
            <v>DISTRITO NACIONAL</v>
          </cell>
        </row>
        <row r="328">
          <cell r="A328">
            <v>454</v>
          </cell>
          <cell r="B328" t="str">
            <v>ATM Partido Dajabón</v>
          </cell>
          <cell r="C328" t="str">
            <v>NORTE</v>
          </cell>
        </row>
        <row r="329">
          <cell r="A329">
            <v>455</v>
          </cell>
          <cell r="B329" t="str">
            <v xml:space="preserve">ATM Oficina Baní II </v>
          </cell>
          <cell r="C329" t="str">
            <v>SUR</v>
          </cell>
        </row>
        <row r="330">
          <cell r="A330">
            <v>457</v>
          </cell>
          <cell r="B330" t="str">
            <v>ATM S/M Olé Hainamosa</v>
          </cell>
          <cell r="C330" t="str">
            <v>DISTRITO NACIONAL</v>
          </cell>
        </row>
        <row r="331">
          <cell r="A331">
            <v>458</v>
          </cell>
          <cell r="B331" t="str">
            <v>ATM Hospital Dario Contreras</v>
          </cell>
          <cell r="C331" t="str">
            <v>DISTRITO NACIONAL</v>
          </cell>
        </row>
        <row r="332">
          <cell r="A332">
            <v>459</v>
          </cell>
          <cell r="B332" t="str">
            <v>ATM Estación Jima Bonao</v>
          </cell>
          <cell r="C332" t="str">
            <v>DISTRITO NACIONAL</v>
          </cell>
        </row>
        <row r="333">
          <cell r="A333">
            <v>461</v>
          </cell>
          <cell r="B333" t="str">
            <v xml:space="preserve">ATM Autobanco Sarasota I </v>
          </cell>
          <cell r="C333" t="str">
            <v>DISTRITO NACIONAL</v>
          </cell>
        </row>
        <row r="334">
          <cell r="A334">
            <v>462</v>
          </cell>
          <cell r="B334" t="str">
            <v>ATM Agrocafe Del Caribe</v>
          </cell>
          <cell r="C334" t="str">
            <v>ESTE</v>
          </cell>
        </row>
        <row r="335">
          <cell r="A335">
            <v>463</v>
          </cell>
          <cell r="B335" t="str">
            <v xml:space="preserve">ATM La Sirena El Embrujo </v>
          </cell>
          <cell r="C335" t="str">
            <v>NORTE</v>
          </cell>
        </row>
        <row r="336">
          <cell r="A336">
            <v>464</v>
          </cell>
          <cell r="B336" t="str">
            <v xml:space="preserve"> ATM Supermercado Chito Samaná</v>
          </cell>
          <cell r="C336" t="str">
            <v>NORTE</v>
          </cell>
        </row>
        <row r="337">
          <cell r="A337">
            <v>465</v>
          </cell>
          <cell r="B337" t="str">
            <v>ATM Edificio Tarjeta de Crédito</v>
          </cell>
          <cell r="C337" t="str">
            <v>DISTRITO NACIONAL</v>
          </cell>
        </row>
        <row r="338">
          <cell r="A338">
            <v>466</v>
          </cell>
          <cell r="B338" t="str">
            <v>ATM Superintendencia de Valores</v>
          </cell>
          <cell r="C338" t="str">
            <v>DISTRITO NACIONAL</v>
          </cell>
        </row>
        <row r="339">
          <cell r="A339">
            <v>467</v>
          </cell>
          <cell r="B339" t="str">
            <v>ATM Estacion Rilix Pontezuela (puerto Plata)</v>
          </cell>
          <cell r="C339" t="str">
            <v>NORTE</v>
          </cell>
        </row>
        <row r="340">
          <cell r="A340">
            <v>468</v>
          </cell>
          <cell r="B340" t="str">
            <v>ATM Estadio Quisqueya</v>
          </cell>
          <cell r="C340" t="str">
            <v>DISTRITO NACIONAL</v>
          </cell>
        </row>
        <row r="341">
          <cell r="A341">
            <v>469</v>
          </cell>
          <cell r="B341" t="str">
            <v>ATM ASOCIVU</v>
          </cell>
          <cell r="C341" t="str">
            <v>DISTRITO NACIONAL</v>
          </cell>
        </row>
        <row r="342">
          <cell r="A342">
            <v>470</v>
          </cell>
          <cell r="B342" t="str">
            <v xml:space="preserve">ATM Hospital Taiwán (Azua) </v>
          </cell>
          <cell r="C342" t="str">
            <v>SUR</v>
          </cell>
        </row>
        <row r="343">
          <cell r="A343">
            <v>471</v>
          </cell>
          <cell r="B343" t="str">
            <v>ATM Autoservicio DGT I</v>
          </cell>
          <cell r="C343" t="str">
            <v>DISTRITO NACIONAL</v>
          </cell>
        </row>
        <row r="344">
          <cell r="A344">
            <v>472</v>
          </cell>
          <cell r="B344" t="str">
            <v xml:space="preserve">ATM Plaza Megatone (Moca) </v>
          </cell>
          <cell r="C344" t="str">
            <v>NORTE</v>
          </cell>
        </row>
        <row r="345">
          <cell r="A345">
            <v>473</v>
          </cell>
          <cell r="B345" t="str">
            <v xml:space="preserve">ATM Oficina Carrefour II </v>
          </cell>
          <cell r="C345" t="str">
            <v>DISTRITO NACIONAL</v>
          </cell>
        </row>
        <row r="346">
          <cell r="A346">
            <v>476</v>
          </cell>
          <cell r="B346" t="str">
            <v xml:space="preserve">ATM Multicentro La Sirena Las Caobas </v>
          </cell>
          <cell r="C346" t="str">
            <v>DISTRITO NACIONAL</v>
          </cell>
        </row>
        <row r="347">
          <cell r="A347">
            <v>480</v>
          </cell>
          <cell r="B347" t="str">
            <v>ATM UNP Farmaconal Higuey</v>
          </cell>
          <cell r="C347" t="str">
            <v>ESTE</v>
          </cell>
        </row>
        <row r="348">
          <cell r="A348">
            <v>482</v>
          </cell>
          <cell r="B348" t="str">
            <v xml:space="preserve">ATM Centro de Caja Plaza Lama (Santiago) </v>
          </cell>
          <cell r="C348" t="str">
            <v>NORTE</v>
          </cell>
        </row>
        <row r="349">
          <cell r="A349">
            <v>483</v>
          </cell>
          <cell r="B349" t="str">
            <v xml:space="preserve">ATM S/M Karla (Dajabón) </v>
          </cell>
          <cell r="C349" t="str">
            <v>NORTE</v>
          </cell>
        </row>
        <row r="350">
          <cell r="A350">
            <v>485</v>
          </cell>
          <cell r="B350" t="str">
            <v xml:space="preserve">ATM CEDIMAT </v>
          </cell>
          <cell r="C350" t="str">
            <v>DISTRITO NACIONAL</v>
          </cell>
        </row>
        <row r="351">
          <cell r="A351">
            <v>486</v>
          </cell>
          <cell r="B351" t="str">
            <v xml:space="preserve">ATM Olé La Caleta </v>
          </cell>
          <cell r="C351" t="str">
            <v>DISTRITO NACIONAL</v>
          </cell>
        </row>
        <row r="352">
          <cell r="A352">
            <v>487</v>
          </cell>
          <cell r="B352" t="str">
            <v xml:space="preserve">ATM Olé Hainamosa </v>
          </cell>
          <cell r="C352" t="str">
            <v>DISTRITO NACIONAL</v>
          </cell>
        </row>
        <row r="353">
          <cell r="A353">
            <v>488</v>
          </cell>
          <cell r="B353" t="str">
            <v xml:space="preserve">ATM Aeropuerto El Higuero </v>
          </cell>
          <cell r="C353" t="str">
            <v>DISTRITO NACIONAL</v>
          </cell>
        </row>
        <row r="354">
          <cell r="A354">
            <v>489</v>
          </cell>
          <cell r="B354" t="str">
            <v xml:space="preserve">ATM Aeropuerto El Catey (Samaná) </v>
          </cell>
          <cell r="C354" t="str">
            <v>NORTE</v>
          </cell>
        </row>
        <row r="355">
          <cell r="A355">
            <v>490</v>
          </cell>
          <cell r="B355" t="str">
            <v xml:space="preserve">ATM Hospital Ney Arias Lora </v>
          </cell>
          <cell r="C355" t="str">
            <v>DISTRITO NACIONAL</v>
          </cell>
        </row>
        <row r="356">
          <cell r="A356">
            <v>491</v>
          </cell>
          <cell r="B356" t="str">
            <v xml:space="preserve">ATM Dolphin Explorer </v>
          </cell>
          <cell r="C356" t="str">
            <v>ESTE</v>
          </cell>
        </row>
        <row r="357">
          <cell r="A357">
            <v>492</v>
          </cell>
          <cell r="B357" t="str">
            <v>S/M Nacional El Dorado (Santiago)</v>
          </cell>
          <cell r="C357" t="str">
            <v>NORTE</v>
          </cell>
        </row>
        <row r="358">
          <cell r="A358">
            <v>493</v>
          </cell>
          <cell r="B358" t="str">
            <v xml:space="preserve">ATM Oficina Haina Occidental II </v>
          </cell>
          <cell r="C358" t="str">
            <v>DISTRITO NACIONAL</v>
          </cell>
        </row>
        <row r="359">
          <cell r="A359">
            <v>494</v>
          </cell>
          <cell r="B359" t="str">
            <v xml:space="preserve">ATM Oficina Blue Mall </v>
          </cell>
          <cell r="C359" t="str">
            <v>DISTRITO NACIONAL</v>
          </cell>
        </row>
        <row r="360">
          <cell r="A360">
            <v>495</v>
          </cell>
          <cell r="B360" t="str">
            <v>ATM Cemento PANAM</v>
          </cell>
          <cell r="C360" t="str">
            <v>ESTE</v>
          </cell>
        </row>
        <row r="361">
          <cell r="A361">
            <v>496</v>
          </cell>
          <cell r="B361" t="str">
            <v xml:space="preserve">ATM Multicentro La Sirena Bonao </v>
          </cell>
          <cell r="C361" t="str">
            <v>NORTE</v>
          </cell>
        </row>
        <row r="362">
          <cell r="A362">
            <v>497</v>
          </cell>
          <cell r="B362" t="str">
            <v>ATM Ofic. El Portal ll (Santiago)</v>
          </cell>
          <cell r="C362" t="str">
            <v>NORTE</v>
          </cell>
        </row>
        <row r="363">
          <cell r="A363">
            <v>498</v>
          </cell>
          <cell r="B363" t="str">
            <v xml:space="preserve">ATM Estación Sunix 27 de Febrero </v>
          </cell>
          <cell r="C363" t="str">
            <v>DISTRITO NACIONAL</v>
          </cell>
        </row>
        <row r="364">
          <cell r="A364">
            <v>499</v>
          </cell>
          <cell r="B364" t="str">
            <v xml:space="preserve">ATM Estación Sunix Tiradentes </v>
          </cell>
          <cell r="C364" t="str">
            <v>DISTRITO NACIONAL</v>
          </cell>
        </row>
        <row r="365">
          <cell r="A365">
            <v>500</v>
          </cell>
          <cell r="B365" t="str">
            <v xml:space="preserve">ATM UNP Cutupú </v>
          </cell>
          <cell r="C365" t="str">
            <v>NORTE</v>
          </cell>
        </row>
        <row r="366">
          <cell r="A366">
            <v>501</v>
          </cell>
          <cell r="B366" t="str">
            <v xml:space="preserve">ATM UNP La Canela </v>
          </cell>
          <cell r="C366" t="str">
            <v>NORTE</v>
          </cell>
        </row>
        <row r="367">
          <cell r="A367">
            <v>502</v>
          </cell>
          <cell r="B367" t="str">
            <v xml:space="preserve">ATM Materno Infantil de (Santiago) </v>
          </cell>
          <cell r="C367" t="str">
            <v>NORTE</v>
          </cell>
        </row>
        <row r="368">
          <cell r="A368">
            <v>504</v>
          </cell>
          <cell r="B368" t="str">
            <v>ATM CURNA UASD Nagua</v>
          </cell>
          <cell r="C368" t="str">
            <v>NORTE</v>
          </cell>
        </row>
        <row r="369">
          <cell r="A369">
            <v>507</v>
          </cell>
          <cell r="B369" t="str">
            <v>ATM Estación Sigma Boca Chica</v>
          </cell>
          <cell r="C369" t="str">
            <v>DISTRITO NACIONAL</v>
          </cell>
        </row>
        <row r="370">
          <cell r="A370">
            <v>510</v>
          </cell>
          <cell r="B370" t="str">
            <v xml:space="preserve">ATM Ferretería Bellón (Santiago) </v>
          </cell>
          <cell r="C370" t="str">
            <v>NORTE</v>
          </cell>
        </row>
        <row r="371">
          <cell r="A371">
            <v>511</v>
          </cell>
          <cell r="B371" t="str">
            <v xml:space="preserve">ATM UNP Río San Juan (Nagua) </v>
          </cell>
          <cell r="C371" t="str">
            <v>NORTE</v>
          </cell>
        </row>
        <row r="372">
          <cell r="A372">
            <v>512</v>
          </cell>
          <cell r="B372" t="str">
            <v>ATM Plaza Jesús Ferreira</v>
          </cell>
          <cell r="C372" t="str">
            <v>SUR</v>
          </cell>
        </row>
        <row r="373">
          <cell r="A373">
            <v>513</v>
          </cell>
          <cell r="B373" t="str">
            <v xml:space="preserve">ATM UNP Lagunas de Nisibón </v>
          </cell>
          <cell r="C373" t="str">
            <v>ESTE</v>
          </cell>
        </row>
        <row r="374">
          <cell r="A374">
            <v>514</v>
          </cell>
          <cell r="B374" t="str">
            <v>ATM Autoservicio Charles de Gaulle</v>
          </cell>
          <cell r="C374" t="str">
            <v>DISTRITO NACIONAL</v>
          </cell>
        </row>
        <row r="375">
          <cell r="A375">
            <v>515</v>
          </cell>
          <cell r="B375" t="str">
            <v xml:space="preserve">ATM Oficina Agora Mall I </v>
          </cell>
          <cell r="C375" t="str">
            <v>DISTRITO NACIONAL</v>
          </cell>
        </row>
        <row r="376">
          <cell r="A376">
            <v>516</v>
          </cell>
          <cell r="B376" t="str">
            <v xml:space="preserve">ATM Oficina Gascue </v>
          </cell>
          <cell r="C376" t="str">
            <v>DISTRITO NACIONAL</v>
          </cell>
        </row>
        <row r="377">
          <cell r="A377">
            <v>517</v>
          </cell>
          <cell r="B377" t="str">
            <v xml:space="preserve">ATM Autobanco Oficina Sans Soucí </v>
          </cell>
          <cell r="C377" t="str">
            <v>DISTRITO NACIONAL</v>
          </cell>
        </row>
        <row r="378">
          <cell r="A378">
            <v>518</v>
          </cell>
          <cell r="B378" t="str">
            <v xml:space="preserve">ATM Autobanco Los Alamos </v>
          </cell>
          <cell r="C378" t="str">
            <v>NORTE</v>
          </cell>
        </row>
        <row r="379">
          <cell r="A379">
            <v>519</v>
          </cell>
          <cell r="B379" t="str">
            <v xml:space="preserve">ATM Plaza Estrella (Bávaro) </v>
          </cell>
          <cell r="C379" t="str">
            <v>ESTE</v>
          </cell>
        </row>
        <row r="380">
          <cell r="A380">
            <v>520</v>
          </cell>
          <cell r="B380" t="str">
            <v xml:space="preserve">ATM Cooperativa Navarrete (COOPNAVA) </v>
          </cell>
          <cell r="C380" t="str">
            <v>NORTE</v>
          </cell>
        </row>
        <row r="381">
          <cell r="A381">
            <v>521</v>
          </cell>
          <cell r="B381" t="str">
            <v xml:space="preserve">ATM UNP Bayahibe (La Romana) </v>
          </cell>
          <cell r="C381" t="str">
            <v>ESTE</v>
          </cell>
        </row>
        <row r="382">
          <cell r="A382">
            <v>522</v>
          </cell>
          <cell r="B382" t="str">
            <v xml:space="preserve">ATM Oficina Galería 360 </v>
          </cell>
          <cell r="C382" t="str">
            <v>DISTRITO NACIONAL</v>
          </cell>
        </row>
        <row r="383">
          <cell r="A383">
            <v>524</v>
          </cell>
          <cell r="B383" t="str">
            <v xml:space="preserve">ATM DNCD </v>
          </cell>
          <cell r="C383" t="str">
            <v>DISTRITO NACIONAL</v>
          </cell>
        </row>
        <row r="384">
          <cell r="A384">
            <v>525</v>
          </cell>
          <cell r="B384" t="str">
            <v>ATM S/M Bravo Las Americas</v>
          </cell>
          <cell r="C384" t="str">
            <v>DISTRITO NACIONAL</v>
          </cell>
        </row>
        <row r="385">
          <cell r="A385">
            <v>527</v>
          </cell>
          <cell r="B385" t="str">
            <v>ATM Oficina Zona Oriental II</v>
          </cell>
          <cell r="C385" t="str">
            <v>DISTRITO NACIONAL</v>
          </cell>
        </row>
        <row r="386">
          <cell r="A386">
            <v>528</v>
          </cell>
          <cell r="B386" t="str">
            <v xml:space="preserve">ATM Ferretería Ochoa (Santiago) </v>
          </cell>
          <cell r="C386" t="str">
            <v>NORTE</v>
          </cell>
        </row>
        <row r="387">
          <cell r="A387">
            <v>529</v>
          </cell>
          <cell r="B387" t="str">
            <v xml:space="preserve">ATM Plan Social de la Presidencia </v>
          </cell>
          <cell r="C387" t="str">
            <v>DISTRITO NACIONAL</v>
          </cell>
        </row>
        <row r="388">
          <cell r="A388">
            <v>530</v>
          </cell>
          <cell r="B388" t="str">
            <v xml:space="preserve">ATM Estación Next Dipsa (Charles Summer) </v>
          </cell>
          <cell r="C388" t="str">
            <v>DISTRITO NACIONAL</v>
          </cell>
        </row>
        <row r="389">
          <cell r="A389">
            <v>531</v>
          </cell>
          <cell r="B389" t="str">
            <v xml:space="preserve">ATM Escuela Nacional de la Judicatura </v>
          </cell>
          <cell r="C389" t="str">
            <v>DISTRITO NACIONAL</v>
          </cell>
        </row>
        <row r="390">
          <cell r="A390">
            <v>532</v>
          </cell>
          <cell r="B390" t="str">
            <v xml:space="preserve">ATM UNP Guanábano (Moca) </v>
          </cell>
          <cell r="C390" t="str">
            <v>NORTE</v>
          </cell>
        </row>
        <row r="391">
          <cell r="A391">
            <v>533</v>
          </cell>
          <cell r="B391" t="str">
            <v>ATM AILA II</v>
          </cell>
          <cell r="C391" t="str">
            <v>DISTRITO NACIONAL</v>
          </cell>
        </row>
        <row r="392">
          <cell r="A392">
            <v>533</v>
          </cell>
          <cell r="B392" t="str">
            <v xml:space="preserve">ATM Oficina Aeropuerto Las Américas II </v>
          </cell>
          <cell r="C392" t="str">
            <v>DISTRITO NACIONAL</v>
          </cell>
        </row>
        <row r="393">
          <cell r="A393">
            <v>534</v>
          </cell>
          <cell r="B393" t="str">
            <v xml:space="preserve">ATM Oficina Torre II </v>
          </cell>
          <cell r="C393" t="str">
            <v>DISTRITO NACIONAL</v>
          </cell>
        </row>
        <row r="394">
          <cell r="A394">
            <v>535</v>
          </cell>
          <cell r="B394" t="str">
            <v xml:space="preserve">ATM Autoservicio Torre III </v>
          </cell>
          <cell r="C394" t="str">
            <v>DISTRITO NACIONAL</v>
          </cell>
        </row>
        <row r="395">
          <cell r="A395">
            <v>536</v>
          </cell>
          <cell r="B395" t="str">
            <v xml:space="preserve">ATM Super Lama San Isidro </v>
          </cell>
          <cell r="C395" t="str">
            <v>DISTRITO NACIONAL</v>
          </cell>
        </row>
        <row r="396">
          <cell r="A396">
            <v>537</v>
          </cell>
          <cell r="B396" t="str">
            <v xml:space="preserve">ATM Estación Texaco Enriquillo (Barahona) </v>
          </cell>
          <cell r="C396" t="str">
            <v>SUR</v>
          </cell>
        </row>
        <row r="397">
          <cell r="A397">
            <v>538</v>
          </cell>
          <cell r="B397" t="str">
            <v>ATM  Autoservicio San Fco. Macorís</v>
          </cell>
          <cell r="C397" t="str">
            <v>NORTE</v>
          </cell>
        </row>
        <row r="398">
          <cell r="A398">
            <v>539</v>
          </cell>
          <cell r="B398" t="str">
            <v>ATM S/M La Cadena Los Proceres</v>
          </cell>
          <cell r="C398" t="str">
            <v>DISTRITO NACIONAL</v>
          </cell>
        </row>
        <row r="399">
          <cell r="A399">
            <v>540</v>
          </cell>
          <cell r="B399" t="str">
            <v xml:space="preserve">ATM Autoservicio Sambil I </v>
          </cell>
          <cell r="C399" t="str">
            <v>DISTRITO NACIONAL</v>
          </cell>
        </row>
        <row r="400">
          <cell r="A400">
            <v>541</v>
          </cell>
          <cell r="B400" t="str">
            <v xml:space="preserve">ATM Oficina Sambil II </v>
          </cell>
          <cell r="C400" t="str">
            <v>DISTRITO NACIONAL</v>
          </cell>
        </row>
        <row r="401">
          <cell r="A401">
            <v>542</v>
          </cell>
          <cell r="B401" t="str">
            <v>ATM S/M la Cadena Carretera Mella</v>
          </cell>
          <cell r="C401" t="str">
            <v>DISTRITO NACIONAL</v>
          </cell>
        </row>
        <row r="402">
          <cell r="A402">
            <v>544</v>
          </cell>
          <cell r="B402" t="str">
            <v xml:space="preserve">ATM Dirección General de Tecnología (DGT CTB) </v>
          </cell>
          <cell r="C402" t="str">
            <v>DISTRITO NACIONAL</v>
          </cell>
        </row>
        <row r="403">
          <cell r="A403">
            <v>545</v>
          </cell>
          <cell r="B403" t="str">
            <v xml:space="preserve">ATM Oficina Isabel La Católica II  </v>
          </cell>
          <cell r="C403" t="str">
            <v>DISTRITO NACIONAL</v>
          </cell>
        </row>
        <row r="404">
          <cell r="A404">
            <v>546</v>
          </cell>
          <cell r="B404" t="str">
            <v xml:space="preserve">ATM ITLA </v>
          </cell>
          <cell r="C404" t="str">
            <v>DISTRITO NACIONAL</v>
          </cell>
        </row>
        <row r="405">
          <cell r="A405">
            <v>547</v>
          </cell>
          <cell r="B405" t="str">
            <v xml:space="preserve">ATM Plaza Lama Herrera </v>
          </cell>
          <cell r="C405" t="str">
            <v>DISTRITO NACIONAL</v>
          </cell>
        </row>
        <row r="406">
          <cell r="A406">
            <v>548</v>
          </cell>
          <cell r="B406" t="str">
            <v xml:space="preserve">ATM AMET </v>
          </cell>
          <cell r="C406" t="str">
            <v>DISTRITO NACIONAL</v>
          </cell>
        </row>
        <row r="407">
          <cell r="A407">
            <v>549</v>
          </cell>
          <cell r="B407" t="str">
            <v xml:space="preserve">ATM Ministerio de Turismo (Oficinas Gubernamentales) </v>
          </cell>
          <cell r="C407" t="str">
            <v>DISTRITO NACIONAL</v>
          </cell>
        </row>
        <row r="408">
          <cell r="A408">
            <v>551</v>
          </cell>
          <cell r="B408" t="str">
            <v xml:space="preserve">ATM Oficina Padre Castellanos </v>
          </cell>
          <cell r="C408" t="str">
            <v>DISTRITO NACIONAL</v>
          </cell>
        </row>
        <row r="409">
          <cell r="A409">
            <v>552</v>
          </cell>
          <cell r="B409" t="str">
            <v xml:space="preserve">ATM Suprema Corte de Justicia </v>
          </cell>
          <cell r="C409" t="str">
            <v>DISTRITO NACIONAL</v>
          </cell>
        </row>
        <row r="410">
          <cell r="A410">
            <v>553</v>
          </cell>
          <cell r="B410" t="str">
            <v xml:space="preserve">ATM Centro de Caja Las Américas </v>
          </cell>
          <cell r="C410" t="str">
            <v>DISTRITO NACIONAL</v>
          </cell>
        </row>
        <row r="411">
          <cell r="A411">
            <v>554</v>
          </cell>
          <cell r="B411" t="str">
            <v xml:space="preserve">ATM Oficina Isabel La Católica I </v>
          </cell>
          <cell r="C411" t="str">
            <v>DISTRITO NACIONAL</v>
          </cell>
        </row>
        <row r="412">
          <cell r="A412">
            <v>555</v>
          </cell>
          <cell r="B412" t="str">
            <v xml:space="preserve">ATM Estación Shell Las Praderas </v>
          </cell>
          <cell r="C412" t="str">
            <v>DISTRITO NACIONAL</v>
          </cell>
        </row>
        <row r="413">
          <cell r="A413">
            <v>556</v>
          </cell>
          <cell r="B413" t="str">
            <v xml:space="preserve">ATM Almacén General Ave. Luperón </v>
          </cell>
          <cell r="C413" t="str">
            <v>DISTRITO NACIONAL</v>
          </cell>
        </row>
        <row r="414">
          <cell r="A414">
            <v>557</v>
          </cell>
          <cell r="B414" t="str">
            <v xml:space="preserve">ATM Multicentro La Sirena Ave. Mella </v>
          </cell>
          <cell r="C414" t="str">
            <v>DISTRITO NACIONAL</v>
          </cell>
        </row>
        <row r="415">
          <cell r="A415">
            <v>558</v>
          </cell>
          <cell r="B415" t="str">
            <v xml:space="preserve">ATM Base Naval 27 de Febrero (Sans Soucí) </v>
          </cell>
          <cell r="C415" t="str">
            <v>DISTRITO NACIONAL</v>
          </cell>
        </row>
        <row r="416">
          <cell r="A416">
            <v>559</v>
          </cell>
          <cell r="B416" t="str">
            <v xml:space="preserve">ATM UNP Metro I </v>
          </cell>
          <cell r="C416" t="str">
            <v>DISTRITO NACIONAL</v>
          </cell>
        </row>
        <row r="417">
          <cell r="A417">
            <v>560</v>
          </cell>
          <cell r="B417" t="str">
            <v xml:space="preserve">ATM Junta Central Electoral </v>
          </cell>
          <cell r="C417" t="str">
            <v>DISTRITO NACIONAL</v>
          </cell>
        </row>
        <row r="418">
          <cell r="A418">
            <v>561</v>
          </cell>
          <cell r="B418" t="str">
            <v xml:space="preserve">ATM Comando Regional P.N. S.D. Este </v>
          </cell>
          <cell r="C418" t="str">
            <v>DISTRITO NACIONAL</v>
          </cell>
        </row>
        <row r="419">
          <cell r="A419">
            <v>562</v>
          </cell>
          <cell r="B419" t="str">
            <v xml:space="preserve">ATM S/M Jumbo Carretera Mella </v>
          </cell>
          <cell r="C419" t="str">
            <v>DISTRITO NACIONAL</v>
          </cell>
        </row>
        <row r="420">
          <cell r="A420">
            <v>563</v>
          </cell>
          <cell r="B420" t="str">
            <v xml:space="preserve">ATM Base Aérea San Isidro </v>
          </cell>
          <cell r="C420" t="str">
            <v>DISTRITO NACIONAL</v>
          </cell>
        </row>
        <row r="421">
          <cell r="A421">
            <v>564</v>
          </cell>
          <cell r="B421" t="str">
            <v xml:space="preserve">ATM Ministerio de Agricultura </v>
          </cell>
          <cell r="C421" t="str">
            <v>DISTRITO NACIONAL</v>
          </cell>
        </row>
        <row r="422">
          <cell r="A422">
            <v>565</v>
          </cell>
          <cell r="B422" t="str">
            <v xml:space="preserve">ATM S/M La Cadena Núñez de Cáceres </v>
          </cell>
          <cell r="C422" t="str">
            <v>DISTRITO NACIONAL</v>
          </cell>
        </row>
        <row r="423">
          <cell r="A423">
            <v>566</v>
          </cell>
          <cell r="B423" t="str">
            <v xml:space="preserve">ATM Hiper Olé Aut. Duarte </v>
          </cell>
          <cell r="C423" t="str">
            <v>DISTRITO NACIONAL</v>
          </cell>
        </row>
        <row r="424">
          <cell r="A424">
            <v>567</v>
          </cell>
          <cell r="B424" t="str">
            <v xml:space="preserve">ATM Oficina Máximo Gómez </v>
          </cell>
          <cell r="C424" t="str">
            <v>DISTRITO NACIONAL</v>
          </cell>
        </row>
        <row r="425">
          <cell r="A425">
            <v>568</v>
          </cell>
          <cell r="B425" t="str">
            <v xml:space="preserve">ATM Ministerio de Educación </v>
          </cell>
          <cell r="C425" t="str">
            <v>DISTRITO NACIONAL</v>
          </cell>
        </row>
        <row r="426">
          <cell r="A426">
            <v>569</v>
          </cell>
          <cell r="B426" t="str">
            <v xml:space="preserve">ATM Superintendencia de Seguros </v>
          </cell>
          <cell r="C426" t="str">
            <v>DISTRITO NACIONAL</v>
          </cell>
        </row>
        <row r="427">
          <cell r="A427">
            <v>570</v>
          </cell>
          <cell r="B427" t="str">
            <v xml:space="preserve">ATM S/M Liverpool Villa Mella </v>
          </cell>
          <cell r="C427" t="str">
            <v>DISTRITO NACIONAL</v>
          </cell>
        </row>
        <row r="428">
          <cell r="A428">
            <v>571</v>
          </cell>
          <cell r="B428" t="str">
            <v xml:space="preserve">ATM Hospital Central FF. AA. </v>
          </cell>
          <cell r="C428" t="str">
            <v>DISTRITO NACIONAL</v>
          </cell>
        </row>
        <row r="429">
          <cell r="A429">
            <v>572</v>
          </cell>
          <cell r="B429" t="str">
            <v xml:space="preserve">ATM Olé Ovando </v>
          </cell>
          <cell r="C429" t="str">
            <v>DISTRITO NACIONAL</v>
          </cell>
        </row>
        <row r="430">
          <cell r="A430">
            <v>573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574</v>
          </cell>
          <cell r="B431" t="str">
            <v xml:space="preserve">ATM Club Obras Públicas </v>
          </cell>
          <cell r="C431" t="str">
            <v>DISTRITO NACIONAL</v>
          </cell>
        </row>
        <row r="432">
          <cell r="A432">
            <v>575</v>
          </cell>
          <cell r="B432" t="str">
            <v xml:space="preserve">ATM EDESUR Tiradentes </v>
          </cell>
          <cell r="C432" t="str">
            <v>DISTRITO NACIONAL</v>
          </cell>
        </row>
        <row r="433">
          <cell r="A433">
            <v>576</v>
          </cell>
          <cell r="B433" t="str">
            <v xml:space="preserve">ATM IDSS </v>
          </cell>
          <cell r="C433" t="str">
            <v>DISTRITO NACIONAL</v>
          </cell>
        </row>
        <row r="434">
          <cell r="A434">
            <v>577</v>
          </cell>
          <cell r="B434" t="str">
            <v xml:space="preserve">ATM Olé Ave. Duarte </v>
          </cell>
          <cell r="C434" t="str">
            <v>DISTRITO NACIONAL</v>
          </cell>
        </row>
        <row r="435">
          <cell r="A435">
            <v>578</v>
          </cell>
          <cell r="B435" t="str">
            <v xml:space="preserve">ATM Procuraduría General de la República </v>
          </cell>
          <cell r="C435" t="str">
            <v>DISTRITO NACIONAL</v>
          </cell>
        </row>
        <row r="436">
          <cell r="A436">
            <v>579</v>
          </cell>
          <cell r="B436" t="str">
            <v xml:space="preserve">ATM Estación Sunix Down Town </v>
          </cell>
          <cell r="C436" t="str">
            <v>ESTE</v>
          </cell>
        </row>
        <row r="437">
          <cell r="A437">
            <v>580</v>
          </cell>
          <cell r="B437" t="str">
            <v xml:space="preserve">ATM Edificio Propagas </v>
          </cell>
          <cell r="C437" t="str">
            <v>DISTRITO NACIONAL</v>
          </cell>
        </row>
        <row r="438">
          <cell r="A438">
            <v>581</v>
          </cell>
          <cell r="B438" t="str">
            <v>ATM Banco Bandex II (Antiguo BNV II)</v>
          </cell>
          <cell r="C438" t="str">
            <v>DISTRITO NACIONAL</v>
          </cell>
        </row>
        <row r="439">
          <cell r="A439">
            <v>582</v>
          </cell>
          <cell r="B439" t="str">
            <v>ATM Estación Sabana Yegua</v>
          </cell>
          <cell r="C439" t="str">
            <v>SUR</v>
          </cell>
        </row>
        <row r="440">
          <cell r="A440">
            <v>583</v>
          </cell>
          <cell r="B440" t="str">
            <v xml:space="preserve">ATM Ministerio Fuerzas Armadas I </v>
          </cell>
          <cell r="C440" t="str">
            <v>DISTRITO NACIONAL</v>
          </cell>
        </row>
        <row r="441">
          <cell r="A441">
            <v>584</v>
          </cell>
          <cell r="B441" t="str">
            <v xml:space="preserve">ATM Oficina San Cristóbal I </v>
          </cell>
          <cell r="C441" t="str">
            <v>SUR</v>
          </cell>
        </row>
        <row r="442">
          <cell r="A442">
            <v>585</v>
          </cell>
          <cell r="B442" t="str">
            <v xml:space="preserve">ATM Oficina Haina Oriental </v>
          </cell>
          <cell r="C442" t="str">
            <v>DISTRITO NACIONAL</v>
          </cell>
        </row>
        <row r="443">
          <cell r="A443">
            <v>586</v>
          </cell>
          <cell r="B443" t="str">
            <v xml:space="preserve">ATM Palacio de Justicia D.N. </v>
          </cell>
          <cell r="C443" t="str">
            <v>DISTRITO NACIONAL</v>
          </cell>
        </row>
        <row r="444">
          <cell r="A444">
            <v>587</v>
          </cell>
          <cell r="B444" t="str">
            <v xml:space="preserve">ATM Cuerpo de Ayudantes Militares </v>
          </cell>
          <cell r="C444" t="str">
            <v>DISTRITO NACIONAL</v>
          </cell>
        </row>
        <row r="445">
          <cell r="A445">
            <v>588</v>
          </cell>
          <cell r="B445" t="str">
            <v xml:space="preserve">ATM INAVI </v>
          </cell>
          <cell r="C445" t="str">
            <v>DISTRITO NACIONAL</v>
          </cell>
        </row>
        <row r="446">
          <cell r="A446">
            <v>589</v>
          </cell>
          <cell r="B446" t="str">
            <v xml:space="preserve">ATM S/M Bravo San Vicente de Paul </v>
          </cell>
          <cell r="C446" t="str">
            <v>DISTRITO NACIONAL</v>
          </cell>
        </row>
        <row r="447">
          <cell r="A447">
            <v>590</v>
          </cell>
          <cell r="B447" t="str">
            <v xml:space="preserve">ATM Olé Aut. Las Américas </v>
          </cell>
          <cell r="C447" t="str">
            <v>DISTRITO NACIONAL</v>
          </cell>
        </row>
        <row r="448">
          <cell r="A448">
            <v>591</v>
          </cell>
          <cell r="B448" t="str">
            <v xml:space="preserve">ATM Universidad del Caribe </v>
          </cell>
          <cell r="C448" t="str">
            <v>DISTRITO NACIONAL</v>
          </cell>
        </row>
        <row r="449">
          <cell r="A449">
            <v>592</v>
          </cell>
          <cell r="B449" t="str">
            <v xml:space="preserve">ATM Centro de Caja San Cristóbal I </v>
          </cell>
          <cell r="C449" t="str">
            <v>SUR</v>
          </cell>
        </row>
        <row r="450">
          <cell r="A450">
            <v>593</v>
          </cell>
          <cell r="B450" t="str">
            <v xml:space="preserve">ATM Ministerio Fuerzas Armadas II </v>
          </cell>
          <cell r="C450" t="str">
            <v>DISTRITO NACIONAL</v>
          </cell>
        </row>
        <row r="451">
          <cell r="A451">
            <v>594</v>
          </cell>
          <cell r="B451" t="str">
            <v xml:space="preserve">ATM Plaza Venezuela II (Santiago) </v>
          </cell>
          <cell r="C451" t="str">
            <v>NORTE</v>
          </cell>
        </row>
        <row r="452">
          <cell r="A452">
            <v>595</v>
          </cell>
          <cell r="B452" t="str">
            <v xml:space="preserve">ATM S/M Central I (Santiago) </v>
          </cell>
          <cell r="C452" t="str">
            <v>NORTE</v>
          </cell>
        </row>
        <row r="453">
          <cell r="A453">
            <v>596</v>
          </cell>
          <cell r="B453" t="str">
            <v xml:space="preserve">ATM Autobanco Malecón Center </v>
          </cell>
          <cell r="C453" t="str">
            <v>DISTRITO NACIONAL</v>
          </cell>
        </row>
        <row r="454">
          <cell r="A454">
            <v>597</v>
          </cell>
          <cell r="B454" t="str">
            <v xml:space="preserve">ATM CTB II (Santiago) </v>
          </cell>
          <cell r="C454" t="str">
            <v>NORTE</v>
          </cell>
        </row>
        <row r="455">
          <cell r="A455">
            <v>598</v>
          </cell>
          <cell r="B455" t="str">
            <v xml:space="preserve">ATM Hotel Matún (Santiago) </v>
          </cell>
          <cell r="C455" t="str">
            <v>NORTE</v>
          </cell>
        </row>
        <row r="456">
          <cell r="A456">
            <v>599</v>
          </cell>
          <cell r="B456" t="str">
            <v xml:space="preserve">ATM Oficina Plaza Internacional (Santiago) </v>
          </cell>
          <cell r="C456" t="str">
            <v>NORTE</v>
          </cell>
        </row>
        <row r="457">
          <cell r="A457">
            <v>600</v>
          </cell>
          <cell r="B457" t="str">
            <v>ATM S/M Bravo Hipica</v>
          </cell>
          <cell r="C457" t="str">
            <v>DISTRITO NACIONAL</v>
          </cell>
        </row>
        <row r="458">
          <cell r="A458">
            <v>601</v>
          </cell>
          <cell r="B458" t="str">
            <v xml:space="preserve">ATM Plaza Haché (Santiago) </v>
          </cell>
          <cell r="C458" t="str">
            <v>NORTE</v>
          </cell>
        </row>
        <row r="459">
          <cell r="A459">
            <v>602</v>
          </cell>
          <cell r="B459" t="str">
            <v xml:space="preserve">ATM Zona Franca (Santiago) I </v>
          </cell>
          <cell r="C459" t="str">
            <v>NORTE</v>
          </cell>
        </row>
        <row r="460">
          <cell r="A460">
            <v>603</v>
          </cell>
          <cell r="B460" t="str">
            <v xml:space="preserve">ATM Zona Franca (Santiago) II </v>
          </cell>
          <cell r="C460" t="str">
            <v>NORTE</v>
          </cell>
        </row>
        <row r="461">
          <cell r="A461">
            <v>604</v>
          </cell>
          <cell r="B461" t="str">
            <v xml:space="preserve">ATM Oficina Estancia Nueva (Moca) </v>
          </cell>
          <cell r="C461" t="str">
            <v>NORTE</v>
          </cell>
        </row>
        <row r="462">
          <cell r="A462">
            <v>605</v>
          </cell>
          <cell r="B462" t="str">
            <v xml:space="preserve">ATM Oficina Bonao I </v>
          </cell>
          <cell r="C462" t="str">
            <v>NORTE</v>
          </cell>
        </row>
        <row r="463">
          <cell r="A463">
            <v>606</v>
          </cell>
          <cell r="B463" t="str">
            <v xml:space="preserve">ATM UNP Manolo Tavarez Justo </v>
          </cell>
          <cell r="C463" t="str">
            <v>NORTE</v>
          </cell>
        </row>
        <row r="464">
          <cell r="A464">
            <v>607</v>
          </cell>
          <cell r="B464" t="str">
            <v xml:space="preserve">ATM ONAPI </v>
          </cell>
          <cell r="C464" t="str">
            <v>DISTRITO NACIONAL</v>
          </cell>
        </row>
        <row r="465">
          <cell r="A465">
            <v>608</v>
          </cell>
          <cell r="B465" t="str">
            <v xml:space="preserve">ATM Oficina Jumbo (San Pedro) </v>
          </cell>
          <cell r="C465" t="str">
            <v>ESTE</v>
          </cell>
        </row>
        <row r="466">
          <cell r="A466">
            <v>609</v>
          </cell>
          <cell r="B466" t="str">
            <v xml:space="preserve">ATM S/M Jumbo (San Pedro) </v>
          </cell>
          <cell r="C466" t="str">
            <v>ESTE</v>
          </cell>
        </row>
        <row r="467">
          <cell r="A467">
            <v>610</v>
          </cell>
          <cell r="B467" t="str">
            <v xml:space="preserve">ATM EDEESTE </v>
          </cell>
          <cell r="C467" t="str">
            <v>DISTRITO NACIONAL</v>
          </cell>
        </row>
        <row r="468">
          <cell r="A468">
            <v>611</v>
          </cell>
          <cell r="B468" t="str">
            <v xml:space="preserve">ATM DGII Sede Central </v>
          </cell>
          <cell r="C468" t="str">
            <v>DISTRITO NACIONAL</v>
          </cell>
        </row>
        <row r="469">
          <cell r="A469">
            <v>612</v>
          </cell>
          <cell r="B469" t="str">
            <v xml:space="preserve">ATM Plaza Orense (La Romana) </v>
          </cell>
          <cell r="C469" t="str">
            <v>ESTE</v>
          </cell>
        </row>
        <row r="470">
          <cell r="A470">
            <v>613</v>
          </cell>
          <cell r="B470" t="str">
            <v xml:space="preserve">ATM Almacenes Zaglul (La Altagracia) </v>
          </cell>
          <cell r="C470" t="str">
            <v>ESTE</v>
          </cell>
        </row>
        <row r="471">
          <cell r="A471">
            <v>614</v>
          </cell>
          <cell r="B471" t="str">
            <v>ATM S/M Bravo Pontezuela (Zona Norte)</v>
          </cell>
          <cell r="C471" t="str">
            <v>NORTE</v>
          </cell>
        </row>
        <row r="472">
          <cell r="A472">
            <v>615</v>
          </cell>
          <cell r="B472" t="str">
            <v xml:space="preserve">ATM Estación Sunix Cabral (Barahona) </v>
          </cell>
          <cell r="C472" t="str">
            <v>SUR</v>
          </cell>
        </row>
        <row r="473">
          <cell r="A473">
            <v>616</v>
          </cell>
          <cell r="B473" t="str">
            <v xml:space="preserve">ATM 5ta. Brigada Barahona </v>
          </cell>
          <cell r="C473" t="str">
            <v>SUR</v>
          </cell>
        </row>
        <row r="474">
          <cell r="A474">
            <v>617</v>
          </cell>
          <cell r="B474" t="str">
            <v xml:space="preserve">ATM Guardia Presidencial </v>
          </cell>
          <cell r="C474" t="str">
            <v>DISTRITO NACIONAL</v>
          </cell>
        </row>
        <row r="475">
          <cell r="A475">
            <v>618</v>
          </cell>
          <cell r="B475" t="str">
            <v xml:space="preserve">ATM Bienes Nacionales </v>
          </cell>
          <cell r="C475" t="str">
            <v>DISTRITO NACIONAL</v>
          </cell>
        </row>
        <row r="476">
          <cell r="A476">
            <v>619</v>
          </cell>
          <cell r="B476" t="str">
            <v xml:space="preserve">ATM Academia P.N. Hatillo (San Cristóbal) </v>
          </cell>
          <cell r="C476" t="str">
            <v>SUR</v>
          </cell>
        </row>
        <row r="477">
          <cell r="A477">
            <v>620</v>
          </cell>
          <cell r="B477" t="str">
            <v xml:space="preserve">ATM Ministerio de Medio Ambiente </v>
          </cell>
          <cell r="C477" t="str">
            <v>DISTRITO NACIONAL</v>
          </cell>
        </row>
        <row r="478">
          <cell r="A478">
            <v>621</v>
          </cell>
          <cell r="B478" t="str">
            <v xml:space="preserve">ATM CESAC  </v>
          </cell>
          <cell r="C478" t="str">
            <v>DISTRITO NACIONAL</v>
          </cell>
        </row>
        <row r="479">
          <cell r="A479">
            <v>622</v>
          </cell>
          <cell r="B479" t="str">
            <v xml:space="preserve">ATM Ayuntamiento D.N. </v>
          </cell>
          <cell r="C479" t="str">
            <v>DISTRITO NACIONAL</v>
          </cell>
        </row>
        <row r="480">
          <cell r="A480">
            <v>623</v>
          </cell>
          <cell r="B480" t="str">
            <v xml:space="preserve">ATM Operaciones Especiales (Manoguayabo) </v>
          </cell>
          <cell r="C480" t="str">
            <v>DISTRITO NACIONAL</v>
          </cell>
        </row>
        <row r="481">
          <cell r="A481">
            <v>624</v>
          </cell>
          <cell r="B481" t="str">
            <v xml:space="preserve">ATM Policía Nacional I </v>
          </cell>
          <cell r="C481" t="str">
            <v>DISTRITO NACIONAL</v>
          </cell>
        </row>
        <row r="482">
          <cell r="A482">
            <v>625</v>
          </cell>
          <cell r="B482" t="str">
            <v xml:space="preserve">ATM Policía Nacional II </v>
          </cell>
          <cell r="C482" t="str">
            <v>DISTRITO NACIONAL</v>
          </cell>
        </row>
        <row r="483">
          <cell r="A483">
            <v>626</v>
          </cell>
          <cell r="B483" t="str">
            <v xml:space="preserve">ATM MERCASD (Merca Santo Domingo) </v>
          </cell>
          <cell r="C483" t="str">
            <v>DISTRITO NACIONAL</v>
          </cell>
        </row>
        <row r="484">
          <cell r="A484">
            <v>627</v>
          </cell>
          <cell r="B484" t="str">
            <v xml:space="preserve">ATM CAASD </v>
          </cell>
          <cell r="C484" t="str">
            <v>DISTRITO NACIONAL</v>
          </cell>
        </row>
        <row r="485">
          <cell r="A485">
            <v>628</v>
          </cell>
          <cell r="B485" t="str">
            <v xml:space="preserve">ATM Autobanco San Isidro </v>
          </cell>
          <cell r="C485" t="str">
            <v>DISTRITO NACIONAL</v>
          </cell>
        </row>
        <row r="486">
          <cell r="A486">
            <v>629</v>
          </cell>
          <cell r="B486" t="str">
            <v xml:space="preserve">ATM Oficina Americana Independencia I </v>
          </cell>
          <cell r="C486" t="str">
            <v>DISTRITO NACIONAL</v>
          </cell>
        </row>
        <row r="487">
          <cell r="A487">
            <v>630</v>
          </cell>
          <cell r="B487" t="str">
            <v xml:space="preserve">ATM Oficina Plaza Zaglul (SPM) </v>
          </cell>
          <cell r="C487" t="str">
            <v>ESTE</v>
          </cell>
        </row>
        <row r="488">
          <cell r="A488">
            <v>631</v>
          </cell>
          <cell r="B488" t="str">
            <v xml:space="preserve">ATM ASOCODEQUI (San Pedro) </v>
          </cell>
          <cell r="C488" t="str">
            <v>ESTE</v>
          </cell>
        </row>
        <row r="489">
          <cell r="A489">
            <v>632</v>
          </cell>
          <cell r="B489" t="str">
            <v xml:space="preserve">ATM Autobanco Gurabo </v>
          </cell>
          <cell r="C489" t="str">
            <v>NORTE</v>
          </cell>
        </row>
        <row r="490">
          <cell r="A490">
            <v>633</v>
          </cell>
          <cell r="B490" t="str">
            <v xml:space="preserve">ATM Autobanco Las Colinas </v>
          </cell>
          <cell r="C490" t="str">
            <v>NORTE</v>
          </cell>
        </row>
        <row r="491">
          <cell r="A491">
            <v>634</v>
          </cell>
          <cell r="B491" t="str">
            <v xml:space="preserve">ATM Ayuntamiento Los Llanos (SPM) </v>
          </cell>
          <cell r="C491" t="str">
            <v>ESTE</v>
          </cell>
        </row>
        <row r="492">
          <cell r="A492">
            <v>635</v>
          </cell>
          <cell r="B492" t="str">
            <v xml:space="preserve">ATM Zona Franca Tamboril </v>
          </cell>
          <cell r="C492" t="str">
            <v>NORTE</v>
          </cell>
        </row>
        <row r="493">
          <cell r="A493">
            <v>636</v>
          </cell>
          <cell r="B493" t="str">
            <v xml:space="preserve">ATM Oficina Tamboríl </v>
          </cell>
          <cell r="C493" t="str">
            <v>NORTE</v>
          </cell>
        </row>
        <row r="494">
          <cell r="A494">
            <v>637</v>
          </cell>
          <cell r="B494" t="str">
            <v xml:space="preserve">ATM UNP Monción </v>
          </cell>
          <cell r="C494" t="str">
            <v>NORTE</v>
          </cell>
        </row>
        <row r="495">
          <cell r="A495">
            <v>638</v>
          </cell>
          <cell r="B495" t="str">
            <v xml:space="preserve">ATM S/M Yoma </v>
          </cell>
          <cell r="C495" t="str">
            <v>NORTE</v>
          </cell>
        </row>
        <row r="496">
          <cell r="A496">
            <v>639</v>
          </cell>
          <cell r="B496" t="str">
            <v xml:space="preserve">ATM Comisión Militar MOPC </v>
          </cell>
          <cell r="C496" t="str">
            <v>DISTRITO NACIONAL</v>
          </cell>
        </row>
        <row r="497">
          <cell r="A497">
            <v>640</v>
          </cell>
          <cell r="B497" t="str">
            <v xml:space="preserve">ATM Ministerio Obras Públicas </v>
          </cell>
          <cell r="C497" t="str">
            <v>DISTRITO NACIONAL</v>
          </cell>
        </row>
        <row r="498">
          <cell r="A498">
            <v>641</v>
          </cell>
          <cell r="B498" t="str">
            <v xml:space="preserve">ATM Farmacia Rimac </v>
          </cell>
          <cell r="C498" t="str">
            <v>DISTRITO NACIONAL</v>
          </cell>
        </row>
        <row r="499">
          <cell r="A499">
            <v>642</v>
          </cell>
          <cell r="B499" t="str">
            <v xml:space="preserve">ATM OMSA Sto. Dgo. </v>
          </cell>
          <cell r="C499" t="str">
            <v>DISTRITO NACIONAL</v>
          </cell>
        </row>
        <row r="500">
          <cell r="A500">
            <v>643</v>
          </cell>
          <cell r="B500" t="str">
            <v xml:space="preserve">ATM Oficina Valerio </v>
          </cell>
          <cell r="C500" t="str">
            <v>NORTE</v>
          </cell>
        </row>
        <row r="501">
          <cell r="A501">
            <v>644</v>
          </cell>
          <cell r="B501" t="str">
            <v xml:space="preserve">ATM Zona Franca Grupo M I (Santiago) </v>
          </cell>
          <cell r="C501" t="str">
            <v>NORTE</v>
          </cell>
        </row>
        <row r="502">
          <cell r="A502">
            <v>645</v>
          </cell>
          <cell r="B502" t="str">
            <v xml:space="preserve">ATM UNP Cabrera </v>
          </cell>
          <cell r="C502" t="str">
            <v>NORTE</v>
          </cell>
        </row>
        <row r="503">
          <cell r="A503">
            <v>646</v>
          </cell>
          <cell r="B503" t="str">
            <v xml:space="preserve">ATM Plaza Jacaranda (Bonao) </v>
          </cell>
          <cell r="C503" t="str">
            <v>NORTE</v>
          </cell>
        </row>
        <row r="504">
          <cell r="A504">
            <v>647</v>
          </cell>
          <cell r="B504" t="str">
            <v xml:space="preserve">ATM CORAASAN </v>
          </cell>
          <cell r="C504" t="str">
            <v>NORTE</v>
          </cell>
        </row>
        <row r="505">
          <cell r="A505">
            <v>648</v>
          </cell>
          <cell r="B505" t="str">
            <v xml:space="preserve">ATM Hermandad de Pensionados </v>
          </cell>
          <cell r="C505" t="str">
            <v>DISTRITO NACIONAL</v>
          </cell>
        </row>
        <row r="506">
          <cell r="A506">
            <v>649</v>
          </cell>
          <cell r="B506" t="str">
            <v xml:space="preserve">ATM Oficina Galería 56 (San Francisco de Macorís) </v>
          </cell>
          <cell r="C506" t="str">
            <v>NORTE</v>
          </cell>
        </row>
        <row r="507">
          <cell r="A507">
            <v>650</v>
          </cell>
          <cell r="B507" t="str">
            <v>ATM Edificio 911 (Santiago)</v>
          </cell>
          <cell r="C507" t="str">
            <v>NORTE</v>
          </cell>
        </row>
        <row r="508">
          <cell r="A508">
            <v>651</v>
          </cell>
          <cell r="B508" t="str">
            <v>ATM Eco Petroleo Romana</v>
          </cell>
          <cell r="C508" t="str">
            <v>ESTE</v>
          </cell>
        </row>
        <row r="509">
          <cell r="A509">
            <v>653</v>
          </cell>
          <cell r="B509" t="str">
            <v>ATM Estación Isla Jarabacoa</v>
          </cell>
          <cell r="C509" t="str">
            <v>NORTE</v>
          </cell>
        </row>
        <row r="510">
          <cell r="A510">
            <v>654</v>
          </cell>
          <cell r="B510" t="str">
            <v>ATM Autoservicio S/M Jumbo Puerto Plata</v>
          </cell>
          <cell r="C510" t="str">
            <v>NORTE</v>
          </cell>
        </row>
        <row r="511">
          <cell r="A511">
            <v>655</v>
          </cell>
          <cell r="B511" t="str">
            <v>ATM Farmacia Sandra</v>
          </cell>
          <cell r="C511" t="str">
            <v>DISTRITO NACIONAL</v>
          </cell>
        </row>
        <row r="512">
          <cell r="A512">
            <v>658</v>
          </cell>
          <cell r="B512" t="str">
            <v>ATM Cámara de Cuentas</v>
          </cell>
          <cell r="C512" t="str">
            <v>DISTRITO NACIONAL</v>
          </cell>
        </row>
        <row r="513">
          <cell r="A513">
            <v>659</v>
          </cell>
          <cell r="B513" t="str">
            <v>ATM Down Town Center</v>
          </cell>
          <cell r="C513" t="str">
            <v>DISTRITO NACIONAL</v>
          </cell>
        </row>
        <row r="514">
          <cell r="A514">
            <v>660</v>
          </cell>
          <cell r="B514" t="str">
            <v>ATM Oficina Romana Norte II</v>
          </cell>
          <cell r="C514" t="str">
            <v>ESTE</v>
          </cell>
        </row>
        <row r="515">
          <cell r="A515">
            <v>661</v>
          </cell>
          <cell r="B515" t="str">
            <v xml:space="preserve">ATM Almacenes Iberia (San Pedro) </v>
          </cell>
          <cell r="C515" t="str">
            <v>ESTE</v>
          </cell>
        </row>
        <row r="516">
          <cell r="A516">
            <v>662</v>
          </cell>
          <cell r="B516" t="str">
            <v>ATM UTESA (Santiago)</v>
          </cell>
          <cell r="C516" t="str">
            <v>NORTE</v>
          </cell>
        </row>
        <row r="517">
          <cell r="A517">
            <v>663</v>
          </cell>
          <cell r="B517" t="str">
            <v>S/M Ole Ave. España</v>
          </cell>
          <cell r="C517" t="str">
            <v>DISTRITO NACIONAL</v>
          </cell>
        </row>
        <row r="518">
          <cell r="A518">
            <v>664</v>
          </cell>
          <cell r="B518" t="str">
            <v>ATM S/M Asfer (Constanza)</v>
          </cell>
          <cell r="C518" t="str">
            <v>NORTE</v>
          </cell>
        </row>
        <row r="519">
          <cell r="A519">
            <v>665</v>
          </cell>
          <cell r="B519" t="str">
            <v>ATM Huacal (Santiago)</v>
          </cell>
          <cell r="C519" t="str">
            <v>NORTE</v>
          </cell>
        </row>
        <row r="520">
          <cell r="A520">
            <v>666</v>
          </cell>
          <cell r="B520" t="str">
            <v>ATM S/M El Porvernir Libert</v>
          </cell>
          <cell r="C520" t="str">
            <v>NORTE</v>
          </cell>
        </row>
        <row r="521">
          <cell r="A521">
            <v>667</v>
          </cell>
          <cell r="B521" t="str">
            <v>ATM Zona Franca Emimar (Santiago)</v>
          </cell>
          <cell r="C521" t="str">
            <v>NORTE</v>
          </cell>
        </row>
        <row r="522">
          <cell r="A522">
            <v>668</v>
          </cell>
          <cell r="B522" t="str">
            <v>ATM Hospital HEMMI (Santiago)</v>
          </cell>
          <cell r="C522" t="str">
            <v>NORTE</v>
          </cell>
        </row>
        <row r="523">
          <cell r="A523">
            <v>669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670</v>
          </cell>
          <cell r="B524" t="str">
            <v>ATM Estación Texaco Algodón</v>
          </cell>
          <cell r="C524" t="str">
            <v>DISTRITO NACIONAL</v>
          </cell>
        </row>
        <row r="525">
          <cell r="A525">
            <v>671</v>
          </cell>
          <cell r="B525" t="str">
            <v>ATM Ayuntamiento Sto. Dgo. Norte</v>
          </cell>
          <cell r="C525" t="str">
            <v>DISTRITO NACIONAL</v>
          </cell>
        </row>
        <row r="526">
          <cell r="A526">
            <v>672</v>
          </cell>
          <cell r="B526" t="str">
            <v>ATM Destacamento Policía Nacional La Victoria</v>
          </cell>
          <cell r="C526" t="str">
            <v>DISTRITO NACIONAL</v>
          </cell>
        </row>
        <row r="527">
          <cell r="A527">
            <v>673</v>
          </cell>
          <cell r="B527" t="str">
            <v>ATM Clínica Dr. Cruz Jiminián</v>
          </cell>
          <cell r="C527" t="str">
            <v>ESTE</v>
          </cell>
        </row>
        <row r="528">
          <cell r="A528">
            <v>676</v>
          </cell>
          <cell r="B528" t="str">
            <v>ATM S/M Bravo Colina Del Oeste</v>
          </cell>
          <cell r="C528" t="str">
            <v>DISTRITO NACIONAL</v>
          </cell>
        </row>
        <row r="529">
          <cell r="A529">
            <v>677</v>
          </cell>
          <cell r="B529" t="str">
            <v>ATM PBG Villa Jaragua</v>
          </cell>
          <cell r="C529" t="str">
            <v>SUR</v>
          </cell>
        </row>
        <row r="530">
          <cell r="A530">
            <v>678</v>
          </cell>
          <cell r="B530" t="str">
            <v>ATM Eco Petroleo San Isidro</v>
          </cell>
          <cell r="C530" t="str">
            <v>DISTRITO NACIONAL</v>
          </cell>
        </row>
        <row r="531">
          <cell r="A531">
            <v>679</v>
          </cell>
          <cell r="B531" t="str">
            <v>ATM Base Aerea Puerto Plata</v>
          </cell>
          <cell r="C531" t="str">
            <v>NORTE</v>
          </cell>
        </row>
        <row r="532">
          <cell r="A532">
            <v>680</v>
          </cell>
          <cell r="B532" t="str">
            <v>ATM Hotel Royalton</v>
          </cell>
          <cell r="C532" t="str">
            <v>ESTE</v>
          </cell>
        </row>
        <row r="533">
          <cell r="A533">
            <v>681</v>
          </cell>
          <cell r="B533" t="str">
            <v xml:space="preserve">ATM Hotel Royalton II </v>
          </cell>
          <cell r="C533" t="str">
            <v>ESTE</v>
          </cell>
        </row>
        <row r="534">
          <cell r="A534">
            <v>682</v>
          </cell>
          <cell r="B534" t="str">
            <v>ATM Blue Mall Punta Cana</v>
          </cell>
          <cell r="C534" t="str">
            <v>ESTE</v>
          </cell>
        </row>
        <row r="535">
          <cell r="A535">
            <v>683</v>
          </cell>
          <cell r="B535" t="str">
            <v>ATM INCARNA El Pino (la Vega)</v>
          </cell>
          <cell r="C535" t="str">
            <v>NORTE</v>
          </cell>
        </row>
        <row r="536">
          <cell r="A536">
            <v>684</v>
          </cell>
          <cell r="B536" t="str">
            <v>ATM Estación Texaco Prolongación 27 Febrero</v>
          </cell>
          <cell r="C536" t="str">
            <v>DISTRITO NACIONAL</v>
          </cell>
        </row>
        <row r="537">
          <cell r="A537">
            <v>685</v>
          </cell>
          <cell r="B537" t="str">
            <v>ATM Autoservicio UASD</v>
          </cell>
          <cell r="C537" t="str">
            <v>DISTRITO NACIONAL</v>
          </cell>
        </row>
        <row r="538">
          <cell r="A538">
            <v>686</v>
          </cell>
          <cell r="B538" t="str">
            <v>ATM Autoservicio Oficina Máximo Gómez</v>
          </cell>
          <cell r="C538" t="str">
            <v>DISTRITO NACIONAL</v>
          </cell>
        </row>
        <row r="539">
          <cell r="A539">
            <v>687</v>
          </cell>
          <cell r="B539" t="str">
            <v>ATM Oficina Monterrico II</v>
          </cell>
          <cell r="C539" t="str">
            <v>NORTE</v>
          </cell>
        </row>
        <row r="540">
          <cell r="A540">
            <v>688</v>
          </cell>
          <cell r="B540" t="str">
            <v>ATM Innova Centro Ave. Kennedy</v>
          </cell>
          <cell r="C540" t="str">
            <v>DISTRITO NACIONAL</v>
          </cell>
        </row>
        <row r="541">
          <cell r="A541">
            <v>689</v>
          </cell>
          <cell r="B541" t="str">
            <v>ATM Eco Petroleo Villa Gonzalez</v>
          </cell>
          <cell r="C541" t="str">
            <v>NORTE</v>
          </cell>
        </row>
        <row r="542">
          <cell r="A542">
            <v>690</v>
          </cell>
          <cell r="B542" t="str">
            <v>ATM Eco Petroleo Esperanza</v>
          </cell>
          <cell r="C542" t="str">
            <v>DISTRITO NACIONAL</v>
          </cell>
        </row>
        <row r="543">
          <cell r="A543">
            <v>691</v>
          </cell>
          <cell r="B543" t="str">
            <v>ATM Eco Petroleo Manzanillo</v>
          </cell>
          <cell r="C543" t="str">
            <v>NORTE</v>
          </cell>
        </row>
        <row r="544">
          <cell r="A544">
            <v>693</v>
          </cell>
          <cell r="B544" t="str">
            <v>ATM INTL Medical Punta Cana</v>
          </cell>
          <cell r="C544" t="str">
            <v>ESTE</v>
          </cell>
        </row>
        <row r="545">
          <cell r="A545">
            <v>694</v>
          </cell>
          <cell r="B545" t="str">
            <v>ATM Optica 27 de Febrero</v>
          </cell>
          <cell r="C545" t="str">
            <v>DISTRITO NACIONAL</v>
          </cell>
        </row>
        <row r="546">
          <cell r="A546">
            <v>695</v>
          </cell>
          <cell r="B546" t="str">
            <v>ATM Contac Center</v>
          </cell>
          <cell r="C546" t="str">
            <v>DISTRITO NACIONAL</v>
          </cell>
        </row>
        <row r="547">
          <cell r="A547">
            <v>696</v>
          </cell>
          <cell r="B547" t="str">
            <v>ATM Olé Jacobo Majluta</v>
          </cell>
          <cell r="C547" t="str">
            <v>DISTRITO NACIONAL</v>
          </cell>
        </row>
        <row r="548">
          <cell r="A548">
            <v>697</v>
          </cell>
          <cell r="B548" t="str">
            <v>ATM Hipermercado Olé Ciudad Juan Bosch</v>
          </cell>
          <cell r="C548" t="str">
            <v>DISTRITO NACIONAL</v>
          </cell>
        </row>
        <row r="549">
          <cell r="A549">
            <v>698</v>
          </cell>
          <cell r="B549" t="str">
            <v>ATM Parador Bellamar</v>
          </cell>
          <cell r="C549" t="str">
            <v>DISTRITO NACIONAL</v>
          </cell>
        </row>
        <row r="550">
          <cell r="A550">
            <v>699</v>
          </cell>
          <cell r="B550" t="str">
            <v>ATM S/M Bravo Bani</v>
          </cell>
          <cell r="C550" t="str">
            <v>SUR</v>
          </cell>
        </row>
        <row r="551">
          <cell r="A551">
            <v>701</v>
          </cell>
          <cell r="B551" t="str">
            <v>ATM Autoservicio Los Alcarrizos</v>
          </cell>
          <cell r="C551" t="str">
            <v>DISTRITO NACIONAL</v>
          </cell>
        </row>
        <row r="552">
          <cell r="A552">
            <v>703</v>
          </cell>
          <cell r="B552" t="str">
            <v xml:space="preserve">ATM Oficina El Mamey Los Hidalgos </v>
          </cell>
          <cell r="C552" t="str">
            <v>NORTE</v>
          </cell>
        </row>
        <row r="553">
          <cell r="A553">
            <v>705</v>
          </cell>
          <cell r="B553" t="str">
            <v xml:space="preserve">ATM ISFODOSU (Instituto Superior de Formación Docente Salomé Ureña (Licey al Medio) </v>
          </cell>
          <cell r="C553" t="str">
            <v>NORTE</v>
          </cell>
        </row>
        <row r="554">
          <cell r="A554">
            <v>706</v>
          </cell>
          <cell r="B554" t="str">
            <v xml:space="preserve">ATM S/M Pristine </v>
          </cell>
          <cell r="C554" t="str">
            <v>DISTRITO NACIONAL</v>
          </cell>
        </row>
        <row r="555">
          <cell r="A555">
            <v>707</v>
          </cell>
          <cell r="B555" t="str">
            <v xml:space="preserve">ATM IAD </v>
          </cell>
          <cell r="C555" t="str">
            <v>DISTRITO NACIONAL</v>
          </cell>
        </row>
        <row r="556">
          <cell r="A556">
            <v>708</v>
          </cell>
          <cell r="B556" t="str">
            <v xml:space="preserve">ATM El Vestir De Hoy </v>
          </cell>
          <cell r="C556" t="str">
            <v>DISTRITO NACIONAL</v>
          </cell>
        </row>
        <row r="557">
          <cell r="A557">
            <v>709</v>
          </cell>
          <cell r="B557" t="str">
            <v xml:space="preserve">ATM Seguros Maestro SEMMA  </v>
          </cell>
          <cell r="C557" t="str">
            <v>DISTRITO NACIONAL</v>
          </cell>
        </row>
        <row r="558">
          <cell r="A558">
            <v>710</v>
          </cell>
          <cell r="B558" t="str">
            <v xml:space="preserve">ATM S/M Soberano </v>
          </cell>
          <cell r="C558" t="str">
            <v>DISTRITO NACIONAL</v>
          </cell>
        </row>
        <row r="559">
          <cell r="A559">
            <v>712</v>
          </cell>
          <cell r="B559" t="str">
            <v xml:space="preserve">ATM Oficina Imbert </v>
          </cell>
          <cell r="C559" t="str">
            <v>NORTE</v>
          </cell>
        </row>
        <row r="560">
          <cell r="A560">
            <v>713</v>
          </cell>
          <cell r="B560" t="str">
            <v xml:space="preserve">ATM Oficina Las Américas </v>
          </cell>
          <cell r="C560" t="str">
            <v>DISTRITO NACIONAL</v>
          </cell>
        </row>
        <row r="561">
          <cell r="A561">
            <v>714</v>
          </cell>
          <cell r="B561" t="str">
            <v xml:space="preserve">ATM Hospital de Herrera </v>
          </cell>
          <cell r="C561" t="str">
            <v>DISTRITO NACIONAL</v>
          </cell>
        </row>
        <row r="562">
          <cell r="A562">
            <v>715</v>
          </cell>
          <cell r="B562" t="str">
            <v xml:space="preserve">ATM Oficina 27 de Febrero (Lobby) </v>
          </cell>
          <cell r="C562" t="str">
            <v>DISTRITO NACIONAL</v>
          </cell>
        </row>
        <row r="563">
          <cell r="A563">
            <v>716</v>
          </cell>
          <cell r="B563" t="str">
            <v xml:space="preserve">ATM Oficina Zona Franca (Santiago) </v>
          </cell>
          <cell r="C563" t="str">
            <v>NORTE</v>
          </cell>
        </row>
        <row r="564">
          <cell r="A564">
            <v>717</v>
          </cell>
          <cell r="B564" t="str">
            <v xml:space="preserve">ATM Oficina Los Alcarrizos </v>
          </cell>
          <cell r="C564" t="str">
            <v>DISTRITO NACIONAL</v>
          </cell>
        </row>
        <row r="565">
          <cell r="A565">
            <v>718</v>
          </cell>
          <cell r="B565" t="str">
            <v xml:space="preserve">ATM Feria Ganadera </v>
          </cell>
          <cell r="C565" t="str">
            <v>DISTRITO NACIONAL</v>
          </cell>
        </row>
        <row r="566">
          <cell r="A566">
            <v>719</v>
          </cell>
          <cell r="B566" t="str">
            <v xml:space="preserve">ATM Ayuntamiento Municipal San Luís </v>
          </cell>
          <cell r="C566" t="str">
            <v>DISTRITO NACIONAL</v>
          </cell>
        </row>
        <row r="567">
          <cell r="A567">
            <v>720</v>
          </cell>
          <cell r="B567" t="str">
            <v xml:space="preserve">ATM OMSA (Santiago) </v>
          </cell>
          <cell r="C567" t="str">
            <v>NORTE</v>
          </cell>
        </row>
        <row r="568">
          <cell r="A568">
            <v>721</v>
          </cell>
          <cell r="B568" t="str">
            <v xml:space="preserve">ATM Oficina Charles de Gaulle II </v>
          </cell>
          <cell r="C568" t="str">
            <v>DISTRITO NACIONAL</v>
          </cell>
        </row>
        <row r="569">
          <cell r="A569">
            <v>722</v>
          </cell>
          <cell r="B569" t="str">
            <v xml:space="preserve">ATM Oficina Charles de Gaulle III </v>
          </cell>
          <cell r="C569" t="str">
            <v>DISTRITO NACIONAL</v>
          </cell>
        </row>
        <row r="570">
          <cell r="A570">
            <v>723</v>
          </cell>
          <cell r="B570" t="str">
            <v xml:space="preserve">ATM Farmacia COOPINFA </v>
          </cell>
          <cell r="C570" t="str">
            <v>DISTRITO NACIONAL</v>
          </cell>
        </row>
        <row r="571">
          <cell r="A571">
            <v>724</v>
          </cell>
          <cell r="B571" t="str">
            <v xml:space="preserve">ATM El Huacal I </v>
          </cell>
          <cell r="C571" t="str">
            <v>DISTRITO NACIONAL</v>
          </cell>
        </row>
        <row r="572">
          <cell r="A572">
            <v>725</v>
          </cell>
          <cell r="B572" t="str">
            <v xml:space="preserve">ATM El Huacal II  </v>
          </cell>
          <cell r="C572" t="str">
            <v>DISTRITO NACIONAL</v>
          </cell>
        </row>
        <row r="573">
          <cell r="A573">
            <v>726</v>
          </cell>
          <cell r="B573" t="str">
            <v xml:space="preserve">ATM El Huacal III </v>
          </cell>
          <cell r="C573" t="str">
            <v>DISTRITO NACIONAL</v>
          </cell>
        </row>
        <row r="574">
          <cell r="A574">
            <v>727</v>
          </cell>
          <cell r="B574" t="str">
            <v xml:space="preserve">ATM UNP Pisano </v>
          </cell>
          <cell r="C574" t="str">
            <v>NORTE</v>
          </cell>
        </row>
        <row r="575">
          <cell r="A575">
            <v>728</v>
          </cell>
          <cell r="B575" t="str">
            <v xml:space="preserve">ATM UNP La Vega Oficina Regional Norcentral </v>
          </cell>
          <cell r="C575" t="str">
            <v>NORTE</v>
          </cell>
        </row>
        <row r="576">
          <cell r="A576">
            <v>729</v>
          </cell>
          <cell r="B576" t="str">
            <v xml:space="preserve">ATM Zona Franca (La Vega) </v>
          </cell>
          <cell r="C576" t="str">
            <v>NORTE</v>
          </cell>
        </row>
        <row r="577">
          <cell r="A577">
            <v>730</v>
          </cell>
          <cell r="B577" t="str">
            <v xml:space="preserve">ATM Palacio de Justicia Barahona </v>
          </cell>
          <cell r="C577" t="str">
            <v>SUR</v>
          </cell>
        </row>
        <row r="578">
          <cell r="A578">
            <v>731</v>
          </cell>
          <cell r="B578" t="str">
            <v xml:space="preserve">ATM UNP Villa González </v>
          </cell>
          <cell r="C578" t="str">
            <v>NORTE</v>
          </cell>
        </row>
        <row r="579">
          <cell r="A579">
            <v>732</v>
          </cell>
          <cell r="B579" t="str">
            <v xml:space="preserve">ATM Molino del Valle (Santiago) </v>
          </cell>
          <cell r="C579" t="str">
            <v>NORTE</v>
          </cell>
        </row>
        <row r="580">
          <cell r="A580">
            <v>733</v>
          </cell>
          <cell r="B580" t="str">
            <v xml:space="preserve">ATM Zona Franca Perdenales </v>
          </cell>
          <cell r="C580" t="str">
            <v>SUR</v>
          </cell>
        </row>
        <row r="581">
          <cell r="A581">
            <v>734</v>
          </cell>
          <cell r="B581" t="str">
            <v xml:space="preserve">ATM Oficina Independencia I </v>
          </cell>
          <cell r="C581" t="str">
            <v>DISTRITO NACIONAL</v>
          </cell>
        </row>
        <row r="582">
          <cell r="A582">
            <v>735</v>
          </cell>
          <cell r="B582" t="str">
            <v xml:space="preserve">ATM Oficina Independencia II  </v>
          </cell>
          <cell r="C582" t="str">
            <v>DISTRITO NACIONAL</v>
          </cell>
        </row>
        <row r="583">
          <cell r="A583">
            <v>736</v>
          </cell>
          <cell r="B583" t="str">
            <v xml:space="preserve">ATM Oficina Puerto Plata I </v>
          </cell>
          <cell r="C583" t="str">
            <v>NORTE</v>
          </cell>
        </row>
        <row r="584">
          <cell r="A584">
            <v>737</v>
          </cell>
          <cell r="B584" t="str">
            <v xml:space="preserve">ATM UNP Cabarete (Puerto Plata) </v>
          </cell>
          <cell r="C584" t="str">
            <v>NORTE</v>
          </cell>
        </row>
        <row r="585">
          <cell r="A585">
            <v>738</v>
          </cell>
          <cell r="B585" t="str">
            <v xml:space="preserve">ATM Zona Franca Los Alcarrizos </v>
          </cell>
          <cell r="C585" t="str">
            <v>DISTRITO NACIONAL</v>
          </cell>
        </row>
        <row r="586">
          <cell r="A586">
            <v>739</v>
          </cell>
          <cell r="B586" t="str">
            <v xml:space="preserve">ATM Peaje Autopista Duarte </v>
          </cell>
          <cell r="C586" t="str">
            <v>DISTRITO NACIONAL</v>
          </cell>
        </row>
        <row r="587">
          <cell r="A587">
            <v>740</v>
          </cell>
          <cell r="B587" t="str">
            <v xml:space="preserve">ATM EDENORTE (Santiago) </v>
          </cell>
          <cell r="C587" t="str">
            <v>NORTE</v>
          </cell>
        </row>
        <row r="588">
          <cell r="A588">
            <v>741</v>
          </cell>
          <cell r="B588" t="str">
            <v>ATM CURNE UASD San Francisco de Macorís</v>
          </cell>
          <cell r="C588" t="str">
            <v>NORTE</v>
          </cell>
        </row>
        <row r="589">
          <cell r="A589">
            <v>742</v>
          </cell>
          <cell r="B589" t="str">
            <v xml:space="preserve">ATM Oficina Plaza del Rey (La Romana) </v>
          </cell>
          <cell r="C589" t="str">
            <v>ESTE</v>
          </cell>
        </row>
        <row r="590">
          <cell r="A590">
            <v>743</v>
          </cell>
          <cell r="B590" t="str">
            <v xml:space="preserve">ATM Oficina Los Frailes </v>
          </cell>
          <cell r="C590" t="str">
            <v>DISTRITO NACIONAL</v>
          </cell>
        </row>
        <row r="591">
          <cell r="A591">
            <v>744</v>
          </cell>
          <cell r="B591" t="str">
            <v xml:space="preserve">ATM Multicentro La Sirena Venezuela </v>
          </cell>
          <cell r="C591" t="str">
            <v>DISTRITO NACIONAL</v>
          </cell>
        </row>
        <row r="592">
          <cell r="A592">
            <v>745</v>
          </cell>
          <cell r="B592" t="str">
            <v xml:space="preserve">ATM Oficina Ave. Duarte </v>
          </cell>
          <cell r="C592" t="str">
            <v>DISTRITO NACIONAL</v>
          </cell>
        </row>
        <row r="593">
          <cell r="A593">
            <v>746</v>
          </cell>
          <cell r="B593" t="str">
            <v xml:space="preserve">ATM Oficina Las Terrenas </v>
          </cell>
          <cell r="C593" t="str">
            <v>NORTE</v>
          </cell>
        </row>
        <row r="594">
          <cell r="A594">
            <v>747</v>
          </cell>
          <cell r="B594" t="str">
            <v xml:space="preserve">ATM Club BR (Santiago) </v>
          </cell>
          <cell r="C594" t="str">
            <v>NORTE</v>
          </cell>
        </row>
        <row r="595">
          <cell r="A595">
            <v>748</v>
          </cell>
          <cell r="B595" t="str">
            <v xml:space="preserve">ATM Centro de Caja (Santiago) </v>
          </cell>
          <cell r="C595" t="str">
            <v>NORTE</v>
          </cell>
        </row>
        <row r="596">
          <cell r="A596">
            <v>749</v>
          </cell>
          <cell r="B596" t="str">
            <v xml:space="preserve">ATM Oficina Yaque </v>
          </cell>
          <cell r="C596" t="str">
            <v>NORTE</v>
          </cell>
        </row>
        <row r="597">
          <cell r="A597">
            <v>750</v>
          </cell>
          <cell r="B597" t="str">
            <v xml:space="preserve">ATM UNP Duvergé </v>
          </cell>
          <cell r="C597" t="str">
            <v>SUR</v>
          </cell>
        </row>
        <row r="598">
          <cell r="A598">
            <v>751</v>
          </cell>
          <cell r="B598" t="str">
            <v>ATM Eco Petroleo Camilo</v>
          </cell>
          <cell r="C598" t="str">
            <v>SUR</v>
          </cell>
        </row>
        <row r="599">
          <cell r="A599">
            <v>752</v>
          </cell>
          <cell r="B599" t="str">
            <v xml:space="preserve">ATM UNP Las Carolinas (La Vega) </v>
          </cell>
          <cell r="C599" t="str">
            <v>NORTE</v>
          </cell>
        </row>
        <row r="600">
          <cell r="A600">
            <v>753</v>
          </cell>
          <cell r="B600" t="str">
            <v xml:space="preserve">ATM S/M Nacional Tiradentes </v>
          </cell>
          <cell r="C600" t="str">
            <v>DISTRITO NACIONAL</v>
          </cell>
        </row>
        <row r="601">
          <cell r="A601">
            <v>754</v>
          </cell>
          <cell r="B601" t="str">
            <v xml:space="preserve">ATM Autobanco Oficina Licey al Medio </v>
          </cell>
          <cell r="C601" t="str">
            <v>NORTE</v>
          </cell>
        </row>
        <row r="602">
          <cell r="A602">
            <v>755</v>
          </cell>
          <cell r="B602" t="str">
            <v xml:space="preserve">ATM Oficina Galería del Este (Plaza) </v>
          </cell>
          <cell r="C602" t="str">
            <v>DISTRITO NACIONAL</v>
          </cell>
        </row>
        <row r="603">
          <cell r="A603">
            <v>756</v>
          </cell>
          <cell r="B603" t="str">
            <v xml:space="preserve">ATM UNP Villa La Mata (Cotuí) </v>
          </cell>
          <cell r="C603" t="str">
            <v>NORTE</v>
          </cell>
        </row>
        <row r="604">
          <cell r="A604">
            <v>757</v>
          </cell>
          <cell r="B604" t="str">
            <v xml:space="preserve">ATM UNP Plaza Paseo (Santiago) </v>
          </cell>
          <cell r="C604" t="str">
            <v>NORTE</v>
          </cell>
        </row>
        <row r="605">
          <cell r="A605">
            <v>758</v>
          </cell>
          <cell r="B605" t="str">
            <v>ATM S/M Nacional El Embrujo</v>
          </cell>
          <cell r="C605" t="str">
            <v>NORTE</v>
          </cell>
        </row>
        <row r="606">
          <cell r="A606">
            <v>759</v>
          </cell>
          <cell r="B606" t="str">
            <v xml:space="preserve">ATM Oficina Buena Vista I </v>
          </cell>
          <cell r="C606" t="str">
            <v>DISTRITO NACIONAL</v>
          </cell>
        </row>
        <row r="607">
          <cell r="A607">
            <v>760</v>
          </cell>
          <cell r="B607" t="str">
            <v xml:space="preserve">ATM UNP Cruce Guayacanes (Mao) </v>
          </cell>
          <cell r="C607" t="str">
            <v>NORTE</v>
          </cell>
        </row>
        <row r="608">
          <cell r="A608">
            <v>761</v>
          </cell>
          <cell r="B608" t="str">
            <v xml:space="preserve">ATM ISSPOL </v>
          </cell>
          <cell r="C608" t="str">
            <v>DISTRITO NACIONAL</v>
          </cell>
        </row>
        <row r="609">
          <cell r="A609">
            <v>763</v>
          </cell>
          <cell r="B609" t="str">
            <v xml:space="preserve">ATM UNP Montellano </v>
          </cell>
          <cell r="C609" t="str">
            <v>NORTE</v>
          </cell>
        </row>
        <row r="610">
          <cell r="A610">
            <v>764</v>
          </cell>
          <cell r="B610" t="str">
            <v xml:space="preserve">ATM Oficina Elías Piña </v>
          </cell>
          <cell r="C610" t="str">
            <v>SUR</v>
          </cell>
        </row>
        <row r="611">
          <cell r="A611">
            <v>765</v>
          </cell>
          <cell r="B611" t="str">
            <v xml:space="preserve">ATM Oficina Azua I </v>
          </cell>
          <cell r="C611" t="str">
            <v>SUR</v>
          </cell>
        </row>
        <row r="612">
          <cell r="A612">
            <v>766</v>
          </cell>
          <cell r="B612" t="str">
            <v xml:space="preserve">ATM Oficina Azua II </v>
          </cell>
          <cell r="C612" t="str">
            <v>SUR</v>
          </cell>
        </row>
        <row r="613">
          <cell r="A613">
            <v>767</v>
          </cell>
          <cell r="B613" t="str">
            <v xml:space="preserve">ATM S/M Diverso (Azua) </v>
          </cell>
          <cell r="C613" t="str">
            <v>SUR</v>
          </cell>
        </row>
        <row r="614">
          <cell r="A614">
            <v>768</v>
          </cell>
          <cell r="B614" t="str">
            <v xml:space="preserve">ATM Autoservicio Tiradentes III </v>
          </cell>
          <cell r="C614" t="str">
            <v>DISTRITO NACIONAL</v>
          </cell>
        </row>
        <row r="615">
          <cell r="A615">
            <v>769</v>
          </cell>
          <cell r="B615" t="str">
            <v>ATM UNP Pablo Mella Morales</v>
          </cell>
          <cell r="C615" t="str">
            <v>DISTRITO NACIONAL</v>
          </cell>
        </row>
        <row r="616">
          <cell r="A616">
            <v>770</v>
          </cell>
          <cell r="B616" t="str">
            <v xml:space="preserve">ATM Estación Eco Los Haitises </v>
          </cell>
          <cell r="C616" t="str">
            <v>NORTE</v>
          </cell>
        </row>
        <row r="617">
          <cell r="A617">
            <v>771</v>
          </cell>
          <cell r="B617" t="str">
            <v xml:space="preserve">ATM UASD Mao </v>
          </cell>
          <cell r="C617" t="str">
            <v>NORTE</v>
          </cell>
        </row>
        <row r="618">
          <cell r="A618">
            <v>772</v>
          </cell>
          <cell r="B618" t="str">
            <v xml:space="preserve">ATM UNP Yamasá </v>
          </cell>
          <cell r="C618" t="str">
            <v>ESTE</v>
          </cell>
        </row>
        <row r="619">
          <cell r="A619">
            <v>773</v>
          </cell>
          <cell r="B619" t="str">
            <v xml:space="preserve">ATM S/M Jumbo La Romana </v>
          </cell>
          <cell r="C619" t="str">
            <v>ESTE</v>
          </cell>
        </row>
        <row r="620">
          <cell r="A620">
            <v>774</v>
          </cell>
          <cell r="B620" t="str">
            <v xml:space="preserve">ATM Oficina Montecristi </v>
          </cell>
          <cell r="C620" t="str">
            <v>NORTE</v>
          </cell>
        </row>
        <row r="621">
          <cell r="A621">
            <v>775</v>
          </cell>
          <cell r="B621" t="str">
            <v xml:space="preserve">ATM S/M Lilo (Montecristi) </v>
          </cell>
          <cell r="C621" t="str">
            <v>NORTE</v>
          </cell>
        </row>
        <row r="622">
          <cell r="A622">
            <v>776</v>
          </cell>
          <cell r="B622" t="str">
            <v xml:space="preserve">ATM Oficina Monte Plata </v>
          </cell>
          <cell r="C622" t="str">
            <v>ESTE</v>
          </cell>
        </row>
        <row r="623">
          <cell r="A623">
            <v>777</v>
          </cell>
          <cell r="B623" t="str">
            <v xml:space="preserve">ATM S/M Pérez Monte Plata </v>
          </cell>
          <cell r="C623" t="str">
            <v>ESTE</v>
          </cell>
        </row>
        <row r="624">
          <cell r="A624">
            <v>778</v>
          </cell>
          <cell r="B624" t="str">
            <v xml:space="preserve">ATM Oficina Esperanza (Mao) </v>
          </cell>
          <cell r="C624" t="str">
            <v>NORTE</v>
          </cell>
        </row>
        <row r="625">
          <cell r="A625">
            <v>779</v>
          </cell>
          <cell r="B625" t="str">
            <v xml:space="preserve">ATM Zona Franca Esperanza I (Mao) </v>
          </cell>
          <cell r="C625" t="str">
            <v>NORTE</v>
          </cell>
        </row>
        <row r="626">
          <cell r="A626">
            <v>780</v>
          </cell>
          <cell r="B626" t="str">
            <v xml:space="preserve">ATM Oficina Barahona I </v>
          </cell>
          <cell r="C626" t="str">
            <v>SUR</v>
          </cell>
        </row>
        <row r="627">
          <cell r="A627">
            <v>781</v>
          </cell>
          <cell r="B627" t="str">
            <v xml:space="preserve">ATM Estación Isla Barahona </v>
          </cell>
          <cell r="C627" t="str">
            <v>SUR</v>
          </cell>
        </row>
        <row r="628">
          <cell r="A628">
            <v>782</v>
          </cell>
          <cell r="B628" t="str">
            <v>ATM Banco Agrícola (Constanza)</v>
          </cell>
          <cell r="C628" t="str">
            <v>NORTE</v>
          </cell>
        </row>
        <row r="629">
          <cell r="A629">
            <v>783</v>
          </cell>
          <cell r="B629" t="str">
            <v xml:space="preserve">ATM Autobanco Alfa y Omega (Barahona) </v>
          </cell>
          <cell r="C629" t="str">
            <v>SUR</v>
          </cell>
        </row>
        <row r="630">
          <cell r="A630">
            <v>784</v>
          </cell>
          <cell r="B630" t="str">
            <v xml:space="preserve">ATM Tribunal Superior Electoral </v>
          </cell>
          <cell r="C630" t="str">
            <v>DISTRITO NACIONAL</v>
          </cell>
        </row>
        <row r="631">
          <cell r="A631">
            <v>785</v>
          </cell>
          <cell r="B631" t="str">
            <v xml:space="preserve">ATM S/M Nacional Máximo Gómez </v>
          </cell>
          <cell r="C631" t="str">
            <v>DISTRITO NACIONAL</v>
          </cell>
        </row>
        <row r="632">
          <cell r="A632">
            <v>786</v>
          </cell>
          <cell r="B632" t="str">
            <v xml:space="preserve">ATM Oficina Agora Mall II </v>
          </cell>
          <cell r="C632" t="str">
            <v>DISTRITO NACIONAL</v>
          </cell>
        </row>
        <row r="633">
          <cell r="A633">
            <v>787</v>
          </cell>
          <cell r="B633" t="str">
            <v xml:space="preserve">ATM Cafetería CTB II </v>
          </cell>
          <cell r="C633" t="str">
            <v>DISTRITO NACIONAL</v>
          </cell>
        </row>
        <row r="634">
          <cell r="A634">
            <v>788</v>
          </cell>
          <cell r="B634" t="str">
            <v xml:space="preserve">ATM Relaciones Exteriores (Cancillería) </v>
          </cell>
          <cell r="C634" t="str">
            <v>DISTRITO NACIONAL</v>
          </cell>
        </row>
        <row r="635">
          <cell r="A635">
            <v>789</v>
          </cell>
          <cell r="B635" t="str">
            <v>ATM Hotel Bellevue Boca Chica</v>
          </cell>
          <cell r="C635" t="str">
            <v>ESTE</v>
          </cell>
        </row>
        <row r="636">
          <cell r="A636">
            <v>790</v>
          </cell>
          <cell r="B636" t="str">
            <v xml:space="preserve">ATM Oficina Bella Vista Mall I </v>
          </cell>
          <cell r="C636" t="str">
            <v>DISTRITO NACIONAL</v>
          </cell>
        </row>
        <row r="637">
          <cell r="A637">
            <v>791</v>
          </cell>
          <cell r="B637" t="str">
            <v xml:space="preserve">ATM Oficina Sans Soucí </v>
          </cell>
          <cell r="C637" t="str">
            <v>DISTRITO NACIONAL</v>
          </cell>
        </row>
        <row r="638">
          <cell r="A638">
            <v>792</v>
          </cell>
          <cell r="B638" t="str">
            <v>ATM Hospital Salvador de Gautier</v>
          </cell>
          <cell r="C638" t="str">
            <v>DISTRITO NACIONAL</v>
          </cell>
        </row>
        <row r="639">
          <cell r="A639">
            <v>793</v>
          </cell>
          <cell r="B639" t="str">
            <v xml:space="preserve">ATM Centro de Caja Agora Mall </v>
          </cell>
          <cell r="C639" t="str">
            <v>DISTRITO NACIONAL</v>
          </cell>
        </row>
        <row r="640">
          <cell r="A640">
            <v>794</v>
          </cell>
          <cell r="B640" t="str">
            <v xml:space="preserve">ATM CODIA </v>
          </cell>
          <cell r="C640" t="str">
            <v>DISTRITO NACIONAL</v>
          </cell>
        </row>
        <row r="641">
          <cell r="A641">
            <v>795</v>
          </cell>
          <cell r="B641" t="str">
            <v xml:space="preserve">ATM UNP Guaymate (La Romana) </v>
          </cell>
          <cell r="C641" t="str">
            <v>ESTE</v>
          </cell>
        </row>
        <row r="642">
          <cell r="A642">
            <v>796</v>
          </cell>
          <cell r="B642" t="str">
            <v xml:space="preserve">ATM Oficina Plaza Ventura (Nagua) </v>
          </cell>
          <cell r="C642" t="str">
            <v>NORTE</v>
          </cell>
        </row>
        <row r="643">
          <cell r="A643">
            <v>797</v>
          </cell>
          <cell r="B643" t="str">
            <v>ATM Dirección de Jubilaciones y Pensiones</v>
          </cell>
          <cell r="C643" t="str">
            <v>DISTRITO NACIONAL</v>
          </cell>
        </row>
        <row r="644">
          <cell r="A644">
            <v>798</v>
          </cell>
          <cell r="B644" t="str">
            <v>ATM Hotel Grand Paradise Samana</v>
          </cell>
          <cell r="C644" t="str">
            <v>ESTE</v>
          </cell>
        </row>
        <row r="645">
          <cell r="A645">
            <v>799</v>
          </cell>
          <cell r="B645" t="str">
            <v xml:space="preserve">ATM Clínica Corominas (Santiago) </v>
          </cell>
          <cell r="C645" t="str">
            <v>NORTE</v>
          </cell>
        </row>
        <row r="646">
          <cell r="A646">
            <v>800</v>
          </cell>
          <cell r="B646" t="str">
            <v xml:space="preserve">ATM Estación Next Dipsa Pedro Livio Cedeño </v>
          </cell>
          <cell r="C646" t="str">
            <v>DISTRITO NACIONAL</v>
          </cell>
        </row>
        <row r="647">
          <cell r="A647">
            <v>801</v>
          </cell>
          <cell r="B647" t="str">
            <v xml:space="preserve">ATM Galería 360 Food Court </v>
          </cell>
          <cell r="C647" t="str">
            <v>DISTRITO NACIONAL</v>
          </cell>
        </row>
        <row r="648">
          <cell r="A648">
            <v>802</v>
          </cell>
          <cell r="B648" t="str">
            <v xml:space="preserve">ATM UNP Aeropuerto La Romana </v>
          </cell>
          <cell r="C648" t="str">
            <v>ESTE</v>
          </cell>
        </row>
        <row r="649">
          <cell r="A649">
            <v>803</v>
          </cell>
          <cell r="B649" t="str">
            <v xml:space="preserve">ATM Hotel Be Live Canoa (Bayahibe) I </v>
          </cell>
          <cell r="C649" t="str">
            <v>ESTE</v>
          </cell>
        </row>
        <row r="650">
          <cell r="A650">
            <v>804</v>
          </cell>
          <cell r="B650" t="str">
            <v xml:space="preserve">ATM Hotel Be Live Punta Cana (Cabeza de Toro) </v>
          </cell>
          <cell r="C650" t="str">
            <v>ESTE</v>
          </cell>
        </row>
        <row r="651">
          <cell r="A651">
            <v>805</v>
          </cell>
          <cell r="B651" t="str">
            <v xml:space="preserve">ATM Be Live Grand Marién (Puerto Plata) </v>
          </cell>
          <cell r="C651" t="str">
            <v>NORTE</v>
          </cell>
        </row>
        <row r="652">
          <cell r="A652">
            <v>806</v>
          </cell>
          <cell r="B652" t="str">
            <v xml:space="preserve">ATM SEWN (Zona Franca (Santiago)) </v>
          </cell>
          <cell r="C652" t="str">
            <v>NORTE</v>
          </cell>
        </row>
        <row r="653">
          <cell r="A653">
            <v>807</v>
          </cell>
          <cell r="B653" t="str">
            <v xml:space="preserve">ATM S/M Morel (Mao) </v>
          </cell>
          <cell r="C653" t="str">
            <v>NORTE</v>
          </cell>
        </row>
        <row r="654">
          <cell r="A654">
            <v>808</v>
          </cell>
          <cell r="B654" t="str">
            <v xml:space="preserve">ATM Oficina Castillo </v>
          </cell>
          <cell r="C654" t="str">
            <v>NORTE</v>
          </cell>
        </row>
        <row r="655">
          <cell r="A655">
            <v>809</v>
          </cell>
          <cell r="B655" t="str">
            <v>ATM Yoma (Cotuí)</v>
          </cell>
          <cell r="C655" t="str">
            <v>NORTE</v>
          </cell>
        </row>
        <row r="656">
          <cell r="A656">
            <v>810</v>
          </cell>
          <cell r="B656" t="str">
            <v xml:space="preserve">ATM UNP Multicentro La Sirena José Contreras </v>
          </cell>
          <cell r="C656" t="str">
            <v>DISTRITO NACIONAL</v>
          </cell>
        </row>
        <row r="657">
          <cell r="A657">
            <v>811</v>
          </cell>
          <cell r="B657" t="str">
            <v xml:space="preserve">ATM Almacenes Unidos </v>
          </cell>
          <cell r="C657" t="str">
            <v>DISTRITO NACIONAL</v>
          </cell>
        </row>
        <row r="658">
          <cell r="A658">
            <v>812</v>
          </cell>
          <cell r="B658" t="str">
            <v xml:space="preserve">ATM Canasta del Pueblo </v>
          </cell>
          <cell r="C658" t="str">
            <v>DISTRITO NACIONAL</v>
          </cell>
        </row>
        <row r="659">
          <cell r="A659">
            <v>813</v>
          </cell>
          <cell r="B659" t="str">
            <v>ATM Oficina Occidental Mall</v>
          </cell>
          <cell r="C659" t="str">
            <v>DISTRITO NACIONAL</v>
          </cell>
        </row>
        <row r="660">
          <cell r="A660">
            <v>815</v>
          </cell>
          <cell r="B660" t="str">
            <v xml:space="preserve">ATM Oficina Atalaya del Mar </v>
          </cell>
          <cell r="C660" t="str">
            <v>DISTRITO NACIONAL</v>
          </cell>
        </row>
        <row r="661">
          <cell r="A661">
            <v>816</v>
          </cell>
          <cell r="B661" t="str">
            <v xml:space="preserve">ATM Oficina Pedro Brand </v>
          </cell>
          <cell r="C661" t="str">
            <v>DISTRITO NACIONAL</v>
          </cell>
        </row>
        <row r="662">
          <cell r="A662">
            <v>817</v>
          </cell>
          <cell r="B662" t="str">
            <v xml:space="preserve">ATM Ayuntamiento Sabana Larga (San José de Ocoa) </v>
          </cell>
          <cell r="C662" t="str">
            <v>SUR</v>
          </cell>
        </row>
        <row r="663">
          <cell r="A663">
            <v>818</v>
          </cell>
          <cell r="B663" t="str">
            <v xml:space="preserve">ATM Juridicción Inmobiliaria </v>
          </cell>
          <cell r="C663" t="str">
            <v>DISTRITO NACIONAL</v>
          </cell>
        </row>
        <row r="664">
          <cell r="A664">
            <v>819</v>
          </cell>
          <cell r="B664" t="str">
            <v xml:space="preserve">ATM Jurisdicción Inmobiliaria (Santiago) </v>
          </cell>
          <cell r="C664" t="str">
            <v>NORTE</v>
          </cell>
        </row>
        <row r="665">
          <cell r="A665">
            <v>821</v>
          </cell>
          <cell r="B665" t="str">
            <v xml:space="preserve">ATM S/M Bravo Churchill </v>
          </cell>
          <cell r="C665" t="str">
            <v>DISTRITO NACIONAL</v>
          </cell>
        </row>
        <row r="666">
          <cell r="A666">
            <v>822</v>
          </cell>
          <cell r="B666" t="str">
            <v xml:space="preserve">ATM INDUSPALMA </v>
          </cell>
          <cell r="C666" t="str">
            <v>ESTE</v>
          </cell>
        </row>
        <row r="667">
          <cell r="A667">
            <v>823</v>
          </cell>
          <cell r="B667" t="str">
            <v xml:space="preserve">ATM UNP El Carril (Haina) </v>
          </cell>
          <cell r="C667" t="str">
            <v>DISTRITO NACIONAL</v>
          </cell>
        </row>
        <row r="668">
          <cell r="A668">
            <v>824</v>
          </cell>
          <cell r="B668" t="str">
            <v xml:space="preserve">ATM Multiplaza (Higuey) </v>
          </cell>
          <cell r="C668" t="str">
            <v>ESTE</v>
          </cell>
        </row>
        <row r="669">
          <cell r="A669">
            <v>825</v>
          </cell>
          <cell r="B669" t="str">
            <v xml:space="preserve">ATM Estacion Eco Cibeles (Las Matas de Farfán) </v>
          </cell>
          <cell r="C669" t="str">
            <v>SUR</v>
          </cell>
        </row>
        <row r="670">
          <cell r="A670">
            <v>826</v>
          </cell>
          <cell r="B670" t="str">
            <v xml:space="preserve">ATM Oficina Diamond Plaza II </v>
          </cell>
          <cell r="C670" t="str">
            <v>DISTRITO NACIONAL</v>
          </cell>
        </row>
        <row r="671">
          <cell r="A671">
            <v>827</v>
          </cell>
          <cell r="B671" t="str">
            <v xml:space="preserve">ATM Tienda Oxígeno Dominicano </v>
          </cell>
          <cell r="C671" t="str">
            <v>DISTRITO NACIONAL</v>
          </cell>
        </row>
        <row r="672">
          <cell r="A672">
            <v>828</v>
          </cell>
          <cell r="B672" t="str">
            <v xml:space="preserve">ATM Banca Fiduciaria </v>
          </cell>
          <cell r="C672" t="str">
            <v>DISTRITO NACIONAL</v>
          </cell>
        </row>
        <row r="673">
          <cell r="A673">
            <v>829</v>
          </cell>
          <cell r="B673" t="str">
            <v xml:space="preserve">ATM UNP Multicentro Sirena Baní </v>
          </cell>
          <cell r="C673" t="str">
            <v>SUR</v>
          </cell>
        </row>
        <row r="674">
          <cell r="A674">
            <v>830</v>
          </cell>
          <cell r="B674" t="str">
            <v xml:space="preserve">ATM UNP Sabana Grande de Boyá </v>
          </cell>
          <cell r="C674" t="str">
            <v>ESTE</v>
          </cell>
        </row>
        <row r="675">
          <cell r="A675">
            <v>831</v>
          </cell>
          <cell r="B675" t="str">
            <v xml:space="preserve">ATM Politécnico Loyola San Cristóbal </v>
          </cell>
          <cell r="C675" t="str">
            <v>SUR</v>
          </cell>
        </row>
        <row r="676">
          <cell r="A676">
            <v>832</v>
          </cell>
          <cell r="B676" t="str">
            <v xml:space="preserve">ATM Hospital Traumatológico La Vega </v>
          </cell>
          <cell r="C676" t="str">
            <v>NORTE</v>
          </cell>
        </row>
        <row r="677">
          <cell r="A677">
            <v>833</v>
          </cell>
          <cell r="B677" t="str">
            <v xml:space="preserve">ATM Cafetería CTB I </v>
          </cell>
          <cell r="C677" t="str">
            <v>DISTRITO NACIONAL</v>
          </cell>
        </row>
        <row r="678">
          <cell r="A678">
            <v>834</v>
          </cell>
          <cell r="B678" t="str">
            <v xml:space="preserve">ATM Centro Médico Moderno </v>
          </cell>
          <cell r="C678" t="str">
            <v>DISTRITO NACIONAL</v>
          </cell>
        </row>
        <row r="679">
          <cell r="A679">
            <v>835</v>
          </cell>
          <cell r="B679" t="str">
            <v xml:space="preserve">ATM UNP Megacentro </v>
          </cell>
          <cell r="C679" t="str">
            <v>DISTRITO NACIONAL</v>
          </cell>
        </row>
        <row r="680">
          <cell r="A680">
            <v>836</v>
          </cell>
          <cell r="B680" t="str">
            <v xml:space="preserve">ATM UNP Plaza Luperón </v>
          </cell>
          <cell r="C680" t="str">
            <v>DISTRITO NACIONAL</v>
          </cell>
        </row>
        <row r="681">
          <cell r="A681">
            <v>837</v>
          </cell>
          <cell r="B681" t="str">
            <v>ATM Estación Next Canabacoa</v>
          </cell>
          <cell r="C681" t="str">
            <v>NORTE</v>
          </cell>
        </row>
        <row r="682">
          <cell r="A682">
            <v>838</v>
          </cell>
          <cell r="B682" t="str">
            <v xml:space="preserve">ATM UNP Consuelo </v>
          </cell>
          <cell r="C682" t="str">
            <v>ESTE</v>
          </cell>
        </row>
        <row r="683">
          <cell r="A683">
            <v>839</v>
          </cell>
          <cell r="B683" t="str">
            <v xml:space="preserve">ATM INAPA </v>
          </cell>
          <cell r="C683" t="str">
            <v>DISTRITO NACIONAL</v>
          </cell>
        </row>
        <row r="684">
          <cell r="A684">
            <v>840</v>
          </cell>
          <cell r="B684" t="str">
            <v xml:space="preserve">ATM PUCMM (Santiago) </v>
          </cell>
          <cell r="C684" t="str">
            <v>NORTE</v>
          </cell>
        </row>
        <row r="685">
          <cell r="A685">
            <v>841</v>
          </cell>
          <cell r="B685" t="str">
            <v xml:space="preserve">ATM CEA </v>
          </cell>
          <cell r="C685" t="str">
            <v>DISTRITO NACIONAL</v>
          </cell>
        </row>
        <row r="686">
          <cell r="A686">
            <v>842</v>
          </cell>
          <cell r="B686" t="str">
            <v xml:space="preserve">ATM Plaza Orense II (La Romana) </v>
          </cell>
          <cell r="C686" t="str">
            <v>ESTE</v>
          </cell>
        </row>
        <row r="687">
          <cell r="A687">
            <v>843</v>
          </cell>
          <cell r="B687" t="str">
            <v xml:space="preserve">ATM Oficina Romana Centro </v>
          </cell>
          <cell r="C687" t="str">
            <v>ESTE</v>
          </cell>
        </row>
        <row r="688">
          <cell r="A688">
            <v>844</v>
          </cell>
          <cell r="B688" t="str">
            <v xml:space="preserve">ATM San Juan Shopping Center (Bávaro) </v>
          </cell>
          <cell r="C688" t="str">
            <v>ESTE</v>
          </cell>
        </row>
        <row r="689">
          <cell r="A689">
            <v>845</v>
          </cell>
          <cell r="B689" t="str">
            <v xml:space="preserve">ATM CERTV (Canal 4) </v>
          </cell>
          <cell r="C689" t="str">
            <v>DISTRITO NACIONAL</v>
          </cell>
        </row>
        <row r="690">
          <cell r="A690">
            <v>849</v>
          </cell>
          <cell r="B690" t="str">
            <v xml:space="preserve">ATM La Innovación </v>
          </cell>
          <cell r="C690" t="str">
            <v>DISTRITO NACIONAL</v>
          </cell>
        </row>
        <row r="691">
          <cell r="A691">
            <v>850</v>
          </cell>
          <cell r="B691" t="str">
            <v xml:space="preserve">ATM Hotel Be Live Hamaca </v>
          </cell>
          <cell r="C691" t="str">
            <v>DISTRITO NACIONAL</v>
          </cell>
        </row>
        <row r="692">
          <cell r="A692">
            <v>851</v>
          </cell>
          <cell r="B692" t="str">
            <v xml:space="preserve">ATM Hospital Vinicio Calventi </v>
          </cell>
          <cell r="C692" t="str">
            <v>NORTE</v>
          </cell>
        </row>
        <row r="693">
          <cell r="A693">
            <v>852</v>
          </cell>
          <cell r="B693" t="str">
            <v xml:space="preserve">ATM Gasolinera Franco Bido </v>
          </cell>
          <cell r="C693" t="str">
            <v>NORTE</v>
          </cell>
        </row>
        <row r="694">
          <cell r="A694">
            <v>853</v>
          </cell>
          <cell r="B694" t="str">
            <v xml:space="preserve">ATM Inversiones JF Group (Shell Canabacoa) </v>
          </cell>
          <cell r="C694" t="str">
            <v>NORTE</v>
          </cell>
        </row>
        <row r="695">
          <cell r="A695">
            <v>854</v>
          </cell>
          <cell r="B695" t="str">
            <v xml:space="preserve">ATM Centro Comercial Blanco Batista </v>
          </cell>
          <cell r="C695" t="str">
            <v>NORTE</v>
          </cell>
        </row>
        <row r="696">
          <cell r="A696">
            <v>855</v>
          </cell>
          <cell r="B696" t="str">
            <v xml:space="preserve">ATM Palacio de Justicia La Vega </v>
          </cell>
          <cell r="C696" t="str">
            <v>NORTE</v>
          </cell>
        </row>
        <row r="697">
          <cell r="A697">
            <v>856</v>
          </cell>
          <cell r="B697" t="str">
            <v xml:space="preserve">ATM Estación Petronán Altamira (Puerto Plata) </v>
          </cell>
          <cell r="C697" t="str">
            <v>NORTE</v>
          </cell>
        </row>
        <row r="698">
          <cell r="A698">
            <v>857</v>
          </cell>
          <cell r="B698" t="str">
            <v xml:space="preserve">ATM Oficina Los Alamos </v>
          </cell>
          <cell r="C698" t="str">
            <v>NORTE</v>
          </cell>
        </row>
        <row r="699">
          <cell r="A699">
            <v>858</v>
          </cell>
          <cell r="B699" t="str">
            <v xml:space="preserve">ATM Cooperativa Maestros (COOPNAMA) </v>
          </cell>
          <cell r="C699" t="str">
            <v>DISTRITO NACIONAL</v>
          </cell>
        </row>
        <row r="700">
          <cell r="A700">
            <v>859</v>
          </cell>
          <cell r="B700" t="str">
            <v xml:space="preserve">ATM Hotel Vista Sol (Punta Cana) </v>
          </cell>
          <cell r="C700" t="str">
            <v>ESTE</v>
          </cell>
        </row>
        <row r="701">
          <cell r="A701">
            <v>860</v>
          </cell>
          <cell r="B701" t="str">
            <v xml:space="preserve">ATM Oficina Bella Vista 27 de Febrero I </v>
          </cell>
          <cell r="C701" t="str">
            <v>DISTRITO NACIONAL</v>
          </cell>
        </row>
        <row r="702">
          <cell r="A702">
            <v>861</v>
          </cell>
          <cell r="B702" t="str">
            <v xml:space="preserve">ATM Oficina Bella Vista 27 de Febrero II </v>
          </cell>
          <cell r="C702" t="str">
            <v>DISTRITO NACIONAL</v>
          </cell>
        </row>
        <row r="703">
          <cell r="A703">
            <v>862</v>
          </cell>
          <cell r="B703" t="str">
            <v xml:space="preserve">ATM S/M Doble A (Sabaneta) </v>
          </cell>
          <cell r="C703" t="str">
            <v>NORTE</v>
          </cell>
        </row>
        <row r="704">
          <cell r="A704">
            <v>863</v>
          </cell>
          <cell r="B704" t="str">
            <v xml:space="preserve">ATM Estación Esso Autop. Duarte Km. 14 </v>
          </cell>
          <cell r="C704" t="str">
            <v>DISTRITO NACIONAL</v>
          </cell>
        </row>
        <row r="705">
          <cell r="A705">
            <v>864</v>
          </cell>
          <cell r="B705" t="str">
            <v xml:space="preserve">ATM Palmares Mall (San Francisco) </v>
          </cell>
          <cell r="C705" t="str">
            <v>NORTE</v>
          </cell>
        </row>
        <row r="706">
          <cell r="A706">
            <v>865</v>
          </cell>
          <cell r="B706" t="str">
            <v xml:space="preserve">ATM Club Naco </v>
          </cell>
          <cell r="C706" t="str">
            <v>DISTRITO NACIONAL</v>
          </cell>
        </row>
        <row r="707">
          <cell r="A707">
            <v>866</v>
          </cell>
          <cell r="B707" t="str">
            <v xml:space="preserve">ATM CARDNET </v>
          </cell>
          <cell r="C707" t="str">
            <v>DISTRITO NACIONAL</v>
          </cell>
        </row>
        <row r="708">
          <cell r="A708">
            <v>867</v>
          </cell>
          <cell r="B708" t="str">
            <v xml:space="preserve">ATM Estación Combustible Autopista El Coral </v>
          </cell>
          <cell r="C708" t="str">
            <v>ESTE</v>
          </cell>
        </row>
        <row r="709">
          <cell r="A709">
            <v>868</v>
          </cell>
          <cell r="B709" t="str">
            <v xml:space="preserve">ATM Casino Diamante </v>
          </cell>
          <cell r="C709" t="str">
            <v>DISTRITO NACIONAL</v>
          </cell>
        </row>
        <row r="710">
          <cell r="A710">
            <v>869</v>
          </cell>
          <cell r="B710" t="str">
            <v xml:space="preserve">ATM Estación Isla La Cueva (Cotuí) </v>
          </cell>
          <cell r="C710" t="str">
            <v>NORTE</v>
          </cell>
        </row>
        <row r="711">
          <cell r="A711">
            <v>870</v>
          </cell>
          <cell r="B711" t="str">
            <v xml:space="preserve">ATM Willbes Dominicana (Barahona) </v>
          </cell>
          <cell r="C711" t="str">
            <v>SUR</v>
          </cell>
        </row>
        <row r="712">
          <cell r="A712">
            <v>871</v>
          </cell>
          <cell r="B712" t="str">
            <v>ATM Plaza Cultural San Juan</v>
          </cell>
          <cell r="C712" t="str">
            <v>SUR</v>
          </cell>
        </row>
        <row r="713">
          <cell r="A713">
            <v>872</v>
          </cell>
          <cell r="B713" t="str">
            <v xml:space="preserve">ATM Zona Franca Pisano II (Santiago) </v>
          </cell>
          <cell r="C713" t="str">
            <v>NORTE</v>
          </cell>
        </row>
        <row r="714">
          <cell r="A714">
            <v>873</v>
          </cell>
          <cell r="B714" t="str">
            <v xml:space="preserve">ATM Centro de Caja San Cristóbal II </v>
          </cell>
          <cell r="C714" t="str">
            <v>SUR</v>
          </cell>
        </row>
        <row r="715">
          <cell r="A715">
            <v>874</v>
          </cell>
          <cell r="B715" t="str">
            <v xml:space="preserve">ATM Zona Franca Esperanza II (Mao) </v>
          </cell>
          <cell r="C715" t="str">
            <v>NORTE</v>
          </cell>
        </row>
        <row r="716">
          <cell r="A716">
            <v>875</v>
          </cell>
          <cell r="B716" t="str">
            <v xml:space="preserve">ATM Texaco Aut. Duarte KM 14 1/2 (Los Alcarrizos) </v>
          </cell>
          <cell r="C716" t="str">
            <v>DISTRITO NACIONAL</v>
          </cell>
        </row>
        <row r="717">
          <cell r="A717">
            <v>876</v>
          </cell>
          <cell r="B717" t="str">
            <v xml:space="preserve">ATM Estación Next Abraham Lincoln </v>
          </cell>
          <cell r="C717" t="str">
            <v>DISTRITO NACIONAL</v>
          </cell>
        </row>
        <row r="718">
          <cell r="A718">
            <v>877</v>
          </cell>
          <cell r="B718" t="str">
            <v xml:space="preserve">ATM Estación Los Samanes (Ranchito, La Vega) </v>
          </cell>
          <cell r="C718" t="str">
            <v>NORTE</v>
          </cell>
        </row>
        <row r="719">
          <cell r="A719">
            <v>878</v>
          </cell>
          <cell r="B719" t="str">
            <v>ATM UNP Cabral Y Baez</v>
          </cell>
          <cell r="C719" t="str">
            <v>NORTE</v>
          </cell>
        </row>
        <row r="720">
          <cell r="A720">
            <v>879</v>
          </cell>
          <cell r="B720" t="str">
            <v xml:space="preserve">ATM Plaza Metropolitana </v>
          </cell>
          <cell r="C720" t="str">
            <v>DISTRITO NACIONAL</v>
          </cell>
        </row>
        <row r="721">
          <cell r="A721">
            <v>880</v>
          </cell>
          <cell r="B721" t="str">
            <v xml:space="preserve">ATM Autoservicio Barahona II </v>
          </cell>
          <cell r="C721" t="str">
            <v>SUR</v>
          </cell>
        </row>
        <row r="722">
          <cell r="A722">
            <v>881</v>
          </cell>
          <cell r="B722" t="str">
            <v xml:space="preserve">ATM UNP Yaguate (San Cristóbal) </v>
          </cell>
          <cell r="C722" t="str">
            <v>SUR</v>
          </cell>
        </row>
        <row r="723">
          <cell r="A723">
            <v>882</v>
          </cell>
          <cell r="B723" t="str">
            <v xml:space="preserve">ATM Oficina Moca II </v>
          </cell>
          <cell r="C723" t="str">
            <v>NORTE</v>
          </cell>
        </row>
        <row r="724">
          <cell r="A724">
            <v>883</v>
          </cell>
          <cell r="B724" t="str">
            <v xml:space="preserve">ATM Oficina Filadelfia Plaza </v>
          </cell>
          <cell r="C724" t="str">
            <v>DISTRITO NACIONAL</v>
          </cell>
        </row>
        <row r="725">
          <cell r="A725">
            <v>884</v>
          </cell>
          <cell r="B725" t="str">
            <v xml:space="preserve">ATM UNP Olé Sabana Perdida </v>
          </cell>
          <cell r="C725" t="str">
            <v>DISTRITO NACIONAL</v>
          </cell>
        </row>
        <row r="726">
          <cell r="A726">
            <v>885</v>
          </cell>
          <cell r="B726" t="str">
            <v xml:space="preserve">ATM UNP Rancho Arriba </v>
          </cell>
          <cell r="C726" t="str">
            <v>SUR</v>
          </cell>
        </row>
        <row r="727">
          <cell r="A727">
            <v>886</v>
          </cell>
          <cell r="B727" t="str">
            <v xml:space="preserve">ATM Oficina Guayubín </v>
          </cell>
          <cell r="C727" t="str">
            <v>NORTE</v>
          </cell>
        </row>
        <row r="728">
          <cell r="A728">
            <v>887</v>
          </cell>
          <cell r="B728" t="str">
            <v>ATM S/M Bravo Los Proceres</v>
          </cell>
          <cell r="C728" t="str">
            <v>DISTRITO NACIONAL</v>
          </cell>
        </row>
        <row r="729">
          <cell r="A729">
            <v>888</v>
          </cell>
          <cell r="B729" t="str">
            <v>ATM Oficina galeria 56 II (SFM)</v>
          </cell>
          <cell r="C729" t="str">
            <v>NORTE</v>
          </cell>
        </row>
        <row r="730">
          <cell r="A730">
            <v>889</v>
          </cell>
          <cell r="B730" t="str">
            <v>ATM Oficina Plaza Lama Máximo Gómez II</v>
          </cell>
          <cell r="C730" t="str">
            <v>DISTRITO NACIONAL</v>
          </cell>
        </row>
        <row r="731">
          <cell r="A731">
            <v>890</v>
          </cell>
          <cell r="B731" t="str">
            <v xml:space="preserve">ATM Escuela Penitenciaria (San Cristóbal) </v>
          </cell>
          <cell r="C731" t="str">
            <v>SUR</v>
          </cell>
        </row>
        <row r="732">
          <cell r="A732">
            <v>891</v>
          </cell>
          <cell r="B732" t="str">
            <v xml:space="preserve">ATM Estación Texaco (Barahona) </v>
          </cell>
          <cell r="C732" t="str">
            <v>SUR</v>
          </cell>
        </row>
        <row r="733">
          <cell r="A733">
            <v>892</v>
          </cell>
          <cell r="B733" t="str">
            <v xml:space="preserve">ATM Edificio Globalia (Naco) </v>
          </cell>
          <cell r="C733" t="str">
            <v>DISTRITO NACIONAL</v>
          </cell>
        </row>
        <row r="734">
          <cell r="A734">
            <v>893</v>
          </cell>
          <cell r="B734" t="str">
            <v xml:space="preserve">ATM Hotel Be Live Canoa (Bayahibe) II </v>
          </cell>
          <cell r="C734" t="str">
            <v>ESTE</v>
          </cell>
        </row>
        <row r="735">
          <cell r="A735">
            <v>894</v>
          </cell>
          <cell r="B735" t="str">
            <v>ATM Eco Petroleo Estero Hondo</v>
          </cell>
          <cell r="C735" t="str">
            <v>NORTE</v>
          </cell>
        </row>
        <row r="736">
          <cell r="A736">
            <v>895</v>
          </cell>
          <cell r="B736" t="str">
            <v xml:space="preserve">ATM S/M Bravo (Santiago) </v>
          </cell>
          <cell r="C736" t="str">
            <v>NORTE</v>
          </cell>
        </row>
        <row r="737">
          <cell r="A737">
            <v>896</v>
          </cell>
          <cell r="B737" t="str">
            <v xml:space="preserve">ATM Campamento Militar 16 de Agosto I </v>
          </cell>
          <cell r="C737" t="str">
            <v>DISTRITO NACIONAL</v>
          </cell>
        </row>
        <row r="738">
          <cell r="A738">
            <v>897</v>
          </cell>
          <cell r="B738" t="str">
            <v xml:space="preserve">ATM Campamento Militar 16 de Agosto II </v>
          </cell>
          <cell r="C738" t="str">
            <v>DISTRITO NACIONAL</v>
          </cell>
        </row>
        <row r="739">
          <cell r="A739">
            <v>899</v>
          </cell>
          <cell r="B739" t="str">
            <v xml:space="preserve">ATM Oficina Punta Cana </v>
          </cell>
          <cell r="C739" t="str">
            <v>ESTE</v>
          </cell>
        </row>
        <row r="740">
          <cell r="A740">
            <v>900</v>
          </cell>
          <cell r="B740" t="str">
            <v xml:space="preserve">ATM UNP Merca Santo Domingo </v>
          </cell>
          <cell r="C740" t="str">
            <v>DISTRITO NACIONAL</v>
          </cell>
        </row>
        <row r="741">
          <cell r="A741">
            <v>901</v>
          </cell>
          <cell r="B741" t="str">
            <v>ATM Licor Mart-01</v>
          </cell>
          <cell r="C741" t="str">
            <v>DISTRITO NACIONAL</v>
          </cell>
        </row>
        <row r="742">
          <cell r="A742">
            <v>902</v>
          </cell>
          <cell r="B742" t="str">
            <v xml:space="preserve">ATM Oficina Plaza Florida </v>
          </cell>
          <cell r="C742" t="str">
            <v>DISTRITO NACIONAL</v>
          </cell>
        </row>
        <row r="743">
          <cell r="A743">
            <v>903</v>
          </cell>
          <cell r="B743" t="str">
            <v xml:space="preserve">ATM Oficina La Vega Real I </v>
          </cell>
          <cell r="C743" t="str">
            <v>NORTE</v>
          </cell>
        </row>
        <row r="744">
          <cell r="A744">
            <v>904</v>
          </cell>
          <cell r="B744" t="str">
            <v xml:space="preserve">ATM Oficina Multicentro La Sirena Churchill </v>
          </cell>
          <cell r="C744" t="str">
            <v>DISTRITO NACIONAL</v>
          </cell>
        </row>
        <row r="745">
          <cell r="A745">
            <v>905</v>
          </cell>
          <cell r="B745" t="str">
            <v xml:space="preserve">ATM Oficina La Vega Real II </v>
          </cell>
          <cell r="C745" t="str">
            <v>NORTE</v>
          </cell>
        </row>
        <row r="746">
          <cell r="A746">
            <v>906</v>
          </cell>
          <cell r="B746" t="str">
            <v xml:space="preserve">ATM MESCYT  </v>
          </cell>
          <cell r="C746" t="str">
            <v>DISTRITO NACIONAL</v>
          </cell>
        </row>
        <row r="747">
          <cell r="A747">
            <v>907</v>
          </cell>
          <cell r="B747" t="str">
            <v xml:space="preserve">ATM Texaco Estación Aut. Duarte (Los Ríos) </v>
          </cell>
          <cell r="C747" t="str">
            <v>DISTRITO NACIONAL</v>
          </cell>
        </row>
        <row r="748">
          <cell r="A748">
            <v>908</v>
          </cell>
          <cell r="B748" t="str">
            <v xml:space="preserve">ATM Oficina Plaza Botánika </v>
          </cell>
          <cell r="C748" t="str">
            <v>DISTRITO NACIONAL</v>
          </cell>
        </row>
        <row r="749">
          <cell r="A749">
            <v>909</v>
          </cell>
          <cell r="B749" t="str">
            <v xml:space="preserve">ATM UNP UASD </v>
          </cell>
          <cell r="C749" t="str">
            <v>DISTRITO NACIONAL</v>
          </cell>
        </row>
        <row r="750">
          <cell r="A750">
            <v>910</v>
          </cell>
          <cell r="B750" t="str">
            <v xml:space="preserve">ATM Oficina El Sol II (Santiago) </v>
          </cell>
          <cell r="C750" t="str">
            <v>NORTE</v>
          </cell>
        </row>
        <row r="751">
          <cell r="A751">
            <v>911</v>
          </cell>
          <cell r="B751" t="str">
            <v xml:space="preserve">ATM Oficina Venezuela II </v>
          </cell>
          <cell r="C751" t="str">
            <v>DISTRITO NACIONAL</v>
          </cell>
        </row>
        <row r="752">
          <cell r="A752">
            <v>912</v>
          </cell>
          <cell r="B752" t="str">
            <v xml:space="preserve">ATM Oficina San Pedro II </v>
          </cell>
          <cell r="C752" t="str">
            <v>ESTE</v>
          </cell>
        </row>
        <row r="753">
          <cell r="A753">
            <v>913</v>
          </cell>
          <cell r="B753" t="str">
            <v xml:space="preserve">ATM S/M Pola Sarasota </v>
          </cell>
          <cell r="C753" t="str">
            <v>DISTRITO NACIONAL</v>
          </cell>
        </row>
        <row r="754">
          <cell r="A754">
            <v>914</v>
          </cell>
          <cell r="B754" t="str">
            <v xml:space="preserve">ATM Clínica Abreu </v>
          </cell>
          <cell r="C754" t="str">
            <v>DISTRITO NACIONAL</v>
          </cell>
        </row>
        <row r="755">
          <cell r="A755">
            <v>915</v>
          </cell>
          <cell r="B755" t="str">
            <v xml:space="preserve">ATM Multicentro La Sirena Aut. Duarte </v>
          </cell>
          <cell r="C755" t="str">
            <v>DISTRITO NACIONAL</v>
          </cell>
        </row>
        <row r="756">
          <cell r="A756">
            <v>916</v>
          </cell>
          <cell r="B756" t="str">
            <v xml:space="preserve">ATM S/M La Cadena Lincoln </v>
          </cell>
          <cell r="C756" t="str">
            <v>DISTRITO NACIONAL</v>
          </cell>
        </row>
        <row r="757">
          <cell r="A757">
            <v>917</v>
          </cell>
          <cell r="B757" t="str">
            <v xml:space="preserve">ATM Oficina Los Mina </v>
          </cell>
          <cell r="C757" t="str">
            <v>DISTRITO NACIONAL</v>
          </cell>
        </row>
        <row r="758">
          <cell r="A758">
            <v>918</v>
          </cell>
          <cell r="B758" t="str">
            <v xml:space="preserve">ATM S/M Liverpool de la Jacobo Majluta </v>
          </cell>
          <cell r="C758" t="str">
            <v>DISTRITO NACIONAL</v>
          </cell>
        </row>
        <row r="759">
          <cell r="A759">
            <v>919</v>
          </cell>
          <cell r="B759" t="str">
            <v xml:space="preserve">ATM S/M La Cadena Sarasota </v>
          </cell>
          <cell r="C759" t="str">
            <v>DISTRITO NACIONAL</v>
          </cell>
        </row>
        <row r="760">
          <cell r="A760">
            <v>921</v>
          </cell>
          <cell r="B760" t="str">
            <v xml:space="preserve">ATM Amber Cove (Puerto Plata) </v>
          </cell>
          <cell r="C760" t="str">
            <v>NORTE</v>
          </cell>
        </row>
        <row r="761">
          <cell r="A761">
            <v>923</v>
          </cell>
          <cell r="B761" t="str">
            <v xml:space="preserve">ATM Agroindustrial San Pedro de Macorís </v>
          </cell>
          <cell r="C761" t="str">
            <v>ESTE</v>
          </cell>
        </row>
        <row r="762">
          <cell r="A762">
            <v>924</v>
          </cell>
          <cell r="B762" t="str">
            <v>ATM S/M Mimasa (Samaná)</v>
          </cell>
          <cell r="C762" t="str">
            <v>NORTE</v>
          </cell>
        </row>
        <row r="763">
          <cell r="A763">
            <v>925</v>
          </cell>
          <cell r="B763" t="str">
            <v xml:space="preserve">ATM Oficina Plaza Lama Av. 27 de Febrero </v>
          </cell>
          <cell r="C763" t="str">
            <v>DISTRITO NACIONAL</v>
          </cell>
        </row>
        <row r="764">
          <cell r="A764">
            <v>926</v>
          </cell>
          <cell r="B764" t="str">
            <v>ATM S/M Juan Cepin</v>
          </cell>
          <cell r="C764" t="str">
            <v>NORTE</v>
          </cell>
        </row>
        <row r="765">
          <cell r="A765">
            <v>927</v>
          </cell>
          <cell r="B765" t="str">
            <v>ATM S/M Bravo La Esperilla</v>
          </cell>
          <cell r="C765" t="str">
            <v>DISTRITO NACIONAL</v>
          </cell>
        </row>
        <row r="766">
          <cell r="A766">
            <v>928</v>
          </cell>
          <cell r="B766" t="str">
            <v>ATM Estación Texaco Hispanoamericana</v>
          </cell>
          <cell r="C766" t="str">
            <v>NORTE</v>
          </cell>
        </row>
        <row r="767">
          <cell r="A767">
            <v>929</v>
          </cell>
          <cell r="B767" t="str">
            <v>ATM Autoservicio Nacional El Conde</v>
          </cell>
          <cell r="C767" t="str">
            <v>DISTRITO NACIONAL</v>
          </cell>
        </row>
        <row r="768">
          <cell r="A768">
            <v>930</v>
          </cell>
          <cell r="B768" t="str">
            <v>ATM Oficina Plaza Spring Center</v>
          </cell>
          <cell r="C768" t="str">
            <v>DISTRITO NACIONAL</v>
          </cell>
        </row>
        <row r="769">
          <cell r="A769">
            <v>931</v>
          </cell>
          <cell r="B769" t="str">
            <v xml:space="preserve">ATM Autobanco Luperón I </v>
          </cell>
          <cell r="C769" t="str">
            <v>DISTRITO NACIONAL</v>
          </cell>
        </row>
        <row r="770">
          <cell r="A770">
            <v>932</v>
          </cell>
          <cell r="B770" t="str">
            <v xml:space="preserve">ATM Banco Agrícola </v>
          </cell>
          <cell r="C770" t="str">
            <v>DISTRITO NACIONAL</v>
          </cell>
        </row>
        <row r="771">
          <cell r="A771">
            <v>933</v>
          </cell>
          <cell r="B771" t="str">
            <v>ATM Hotel Dreams Punta Cana II</v>
          </cell>
          <cell r="C771" t="str">
            <v>ESTE</v>
          </cell>
        </row>
        <row r="772">
          <cell r="A772">
            <v>934</v>
          </cell>
          <cell r="B772" t="str">
            <v>ATM Hotel Dreams La Romana</v>
          </cell>
          <cell r="C772" t="str">
            <v>ESTE</v>
          </cell>
        </row>
        <row r="773">
          <cell r="A773">
            <v>935</v>
          </cell>
          <cell r="B773" t="str">
            <v xml:space="preserve">ATM Oficina John F. Kennedy </v>
          </cell>
          <cell r="C773" t="str">
            <v>DISTRITO NACIONAL</v>
          </cell>
        </row>
        <row r="774">
          <cell r="A774">
            <v>936</v>
          </cell>
          <cell r="B774" t="str">
            <v xml:space="preserve">ATM Autobanco Oficina La Vega I </v>
          </cell>
          <cell r="C774" t="str">
            <v>NORTE</v>
          </cell>
        </row>
        <row r="775">
          <cell r="A775">
            <v>937</v>
          </cell>
          <cell r="B775" t="str">
            <v xml:space="preserve">ATM Autobanco Oficina La Vega II </v>
          </cell>
          <cell r="C775" t="str">
            <v>NORTE</v>
          </cell>
        </row>
        <row r="776">
          <cell r="A776">
            <v>938</v>
          </cell>
          <cell r="B776" t="str">
            <v xml:space="preserve">ATM Autobanco Oficina Filadelfia Plaza </v>
          </cell>
          <cell r="C776" t="str">
            <v>DISTRITO NACIONAL</v>
          </cell>
        </row>
        <row r="777">
          <cell r="A777">
            <v>939</v>
          </cell>
          <cell r="B777" t="str">
            <v xml:space="preserve">ATM Estación Texaco Máximo Gómez </v>
          </cell>
          <cell r="C777" t="str">
            <v>DISTRITO NACIONAL</v>
          </cell>
        </row>
        <row r="778">
          <cell r="A778">
            <v>940</v>
          </cell>
          <cell r="B778" t="str">
            <v xml:space="preserve">ATM Oficina El Portal (Santiago) </v>
          </cell>
          <cell r="C778" t="str">
            <v>NORTE</v>
          </cell>
        </row>
        <row r="779">
          <cell r="A779">
            <v>941</v>
          </cell>
          <cell r="B779" t="str">
            <v xml:space="preserve">ATM Estación Next (Puerto Plata) </v>
          </cell>
          <cell r="C779" t="str">
            <v>NORTE</v>
          </cell>
        </row>
        <row r="780">
          <cell r="A780">
            <v>942</v>
          </cell>
          <cell r="B780" t="str">
            <v xml:space="preserve">ATM Estación Texaco La Vega </v>
          </cell>
          <cell r="C780" t="str">
            <v>NORTE</v>
          </cell>
        </row>
        <row r="781">
          <cell r="A781">
            <v>943</v>
          </cell>
          <cell r="B781" t="str">
            <v xml:space="preserve">ATM Oficina Tránsito Terreste </v>
          </cell>
          <cell r="C781" t="str">
            <v>DISTRITO NACIONAL</v>
          </cell>
        </row>
        <row r="782">
          <cell r="A782">
            <v>944</v>
          </cell>
          <cell r="B782" t="str">
            <v xml:space="preserve">ATM UNP Mao </v>
          </cell>
          <cell r="C782" t="str">
            <v>NORTE</v>
          </cell>
        </row>
        <row r="783">
          <cell r="A783">
            <v>945</v>
          </cell>
          <cell r="B783" t="str">
            <v xml:space="preserve">ATM UNP El Valle (Hato Mayor) </v>
          </cell>
          <cell r="C783" t="str">
            <v>ESTE</v>
          </cell>
        </row>
        <row r="784">
          <cell r="A784">
            <v>946</v>
          </cell>
          <cell r="B784" t="str">
            <v xml:space="preserve">ATM Oficina Núñez de Cáceres I </v>
          </cell>
          <cell r="C784" t="str">
            <v>DISTRITO NACIONAL</v>
          </cell>
        </row>
        <row r="785">
          <cell r="A785">
            <v>947</v>
          </cell>
          <cell r="B785" t="str">
            <v xml:space="preserve">ATM Superintendencia de Bancos </v>
          </cell>
          <cell r="C785" t="str">
            <v>DISTRITO NACIONAL</v>
          </cell>
        </row>
        <row r="786">
          <cell r="A786">
            <v>948</v>
          </cell>
          <cell r="B786" t="str">
            <v xml:space="preserve">ATM Autobanco El Jaya II (SFM) </v>
          </cell>
          <cell r="C786" t="str">
            <v>NORTE</v>
          </cell>
        </row>
        <row r="787">
          <cell r="A787">
            <v>949</v>
          </cell>
          <cell r="B787" t="str">
            <v xml:space="preserve">ATM S/M Bravo San Isidro Coral Mall </v>
          </cell>
          <cell r="C787" t="str">
            <v>DISTRITO NACIONAL</v>
          </cell>
        </row>
        <row r="788">
          <cell r="A788">
            <v>950</v>
          </cell>
          <cell r="B788" t="str">
            <v xml:space="preserve">ATM Oficina Monterrico </v>
          </cell>
          <cell r="C788" t="str">
            <v>NORTE</v>
          </cell>
        </row>
        <row r="789">
          <cell r="A789">
            <v>951</v>
          </cell>
          <cell r="B789" t="str">
            <v xml:space="preserve">ATM Oficina Plaza Haché JFK </v>
          </cell>
          <cell r="C789" t="str">
            <v>DISTRITO NACIONAL</v>
          </cell>
        </row>
        <row r="790">
          <cell r="A790">
            <v>952</v>
          </cell>
          <cell r="B790" t="str">
            <v xml:space="preserve">ATM Alvarez Rivas </v>
          </cell>
          <cell r="C790" t="str">
            <v>DISTRITO NACIONAL</v>
          </cell>
        </row>
        <row r="791">
          <cell r="A791">
            <v>953</v>
          </cell>
          <cell r="B791" t="str">
            <v xml:space="preserve">ATM Estafeta Dirección General de Pasaportes/Migración </v>
          </cell>
          <cell r="C791" t="str">
            <v>DISTRITO NACIONAL</v>
          </cell>
        </row>
        <row r="792">
          <cell r="A792">
            <v>954</v>
          </cell>
          <cell r="B792" t="str">
            <v xml:space="preserve">ATM LAESA Pimentel </v>
          </cell>
          <cell r="C792" t="str">
            <v>NORTE</v>
          </cell>
        </row>
        <row r="793">
          <cell r="A793">
            <v>955</v>
          </cell>
          <cell r="B793" t="str">
            <v xml:space="preserve">ATM Oficina Americana Independencia II </v>
          </cell>
          <cell r="C793" t="str">
            <v>DISTRITO NACIONAL</v>
          </cell>
        </row>
        <row r="794">
          <cell r="A794">
            <v>956</v>
          </cell>
          <cell r="B794" t="str">
            <v xml:space="preserve">ATM Autoservicio El Jaya (SFM) </v>
          </cell>
          <cell r="C794" t="str">
            <v>NORTE</v>
          </cell>
        </row>
        <row r="795">
          <cell r="A795">
            <v>957</v>
          </cell>
          <cell r="B795" t="str">
            <v xml:space="preserve">ATM Oficina Venezuela </v>
          </cell>
          <cell r="C795" t="str">
            <v>DISTRITO NACIONAL</v>
          </cell>
        </row>
        <row r="796">
          <cell r="A796">
            <v>958</v>
          </cell>
          <cell r="B796" t="str">
            <v xml:space="preserve">ATM Olé Aut. San Isidro </v>
          </cell>
          <cell r="C796" t="str">
            <v>DISTRITO NACIONAL</v>
          </cell>
        </row>
        <row r="797">
          <cell r="A797">
            <v>959</v>
          </cell>
          <cell r="B797" t="str">
            <v>ATM Estación Next Bavaro</v>
          </cell>
          <cell r="C797" t="str">
            <v>ESTE</v>
          </cell>
        </row>
        <row r="798">
          <cell r="A798">
            <v>960</v>
          </cell>
          <cell r="B798" t="str">
            <v xml:space="preserve">ATM Oficina Villa Ofelia I (San Juan) </v>
          </cell>
          <cell r="C798" t="str">
            <v>SUR</v>
          </cell>
        </row>
        <row r="799">
          <cell r="A799">
            <v>961</v>
          </cell>
          <cell r="B799" t="str">
            <v xml:space="preserve">ATM Listín Diario </v>
          </cell>
          <cell r="C799" t="str">
            <v>DISTRITO NACIONAL</v>
          </cell>
        </row>
        <row r="800">
          <cell r="A800">
            <v>962</v>
          </cell>
          <cell r="B800" t="str">
            <v xml:space="preserve">ATM Oficina Villa Ofelia II (San Juan) </v>
          </cell>
          <cell r="C800" t="str">
            <v>SUR</v>
          </cell>
        </row>
        <row r="801">
          <cell r="A801">
            <v>963</v>
          </cell>
          <cell r="B801" t="str">
            <v xml:space="preserve">ATM Multiplaza La Romana </v>
          </cell>
          <cell r="C801" t="str">
            <v>ESTE</v>
          </cell>
        </row>
        <row r="802">
          <cell r="A802">
            <v>964</v>
          </cell>
          <cell r="B802" t="str">
            <v>ATM Hotel Sunscape (Norte)</v>
          </cell>
          <cell r="C802" t="str">
            <v>NORTE</v>
          </cell>
        </row>
        <row r="803">
          <cell r="A803">
            <v>965</v>
          </cell>
          <cell r="B803" t="str">
            <v xml:space="preserve">ATM S/M La Fuente FUN (Santiago) </v>
          </cell>
          <cell r="C803" t="str">
            <v>NORTE</v>
          </cell>
        </row>
        <row r="804">
          <cell r="A804">
            <v>966</v>
          </cell>
          <cell r="B804" t="str">
            <v>ATM Centro Medico Real</v>
          </cell>
          <cell r="C804" t="str">
            <v>DISTRITO NACIONAL</v>
          </cell>
        </row>
        <row r="805">
          <cell r="A805">
            <v>967</v>
          </cell>
          <cell r="B805" t="str">
            <v xml:space="preserve">ATM UNP Hiper Olé Autopista Duarte </v>
          </cell>
          <cell r="C805" t="str">
            <v>DISTRITO NACIONAL</v>
          </cell>
        </row>
        <row r="806">
          <cell r="A806">
            <v>968</v>
          </cell>
          <cell r="B806" t="str">
            <v xml:space="preserve">ATM UNP Mercado Baní </v>
          </cell>
          <cell r="C806" t="str">
            <v>SUR</v>
          </cell>
        </row>
        <row r="807">
          <cell r="A807">
            <v>969</v>
          </cell>
          <cell r="B807" t="str">
            <v xml:space="preserve">ATM Oficina El Sol I (Santiago) </v>
          </cell>
          <cell r="C807" t="str">
            <v>NORTE</v>
          </cell>
        </row>
        <row r="808">
          <cell r="A808">
            <v>970</v>
          </cell>
          <cell r="B808" t="str">
            <v xml:space="preserve">ATM S/M Olé Haina </v>
          </cell>
          <cell r="C808" t="str">
            <v>DISTRITO NACIONAL</v>
          </cell>
        </row>
        <row r="809">
          <cell r="A809">
            <v>971</v>
          </cell>
          <cell r="B809" t="str">
            <v xml:space="preserve">ATM Club Banreservas I </v>
          </cell>
          <cell r="C809" t="str">
            <v>DISTRITO NACIONAL</v>
          </cell>
        </row>
        <row r="810">
          <cell r="A810">
            <v>972</v>
          </cell>
          <cell r="B810" t="str">
            <v>ATM Banco Bandex I (Antiguo BNV I)</v>
          </cell>
          <cell r="C810" t="str">
            <v>DISTRITO NACIONAL</v>
          </cell>
        </row>
        <row r="811">
          <cell r="A811">
            <v>973</v>
          </cell>
          <cell r="B811" t="str">
            <v xml:space="preserve">ATM Oficina Sabana de la Mar </v>
          </cell>
          <cell r="C811" t="str">
            <v>DISTRITO NACIONAL</v>
          </cell>
        </row>
        <row r="812">
          <cell r="A812">
            <v>974</v>
          </cell>
          <cell r="B812" t="str">
            <v xml:space="preserve">ATM S/M Nacional Ave. Lope de Vega </v>
          </cell>
          <cell r="C812" t="str">
            <v>DISTRITO NACIONAL</v>
          </cell>
        </row>
        <row r="813">
          <cell r="A813">
            <v>976</v>
          </cell>
          <cell r="B813" t="str">
            <v xml:space="preserve">ATM Oficina Diamond Plaza I </v>
          </cell>
          <cell r="C813" t="str">
            <v>DISTRITO NACIONAL</v>
          </cell>
        </row>
        <row r="814">
          <cell r="A814">
            <v>977</v>
          </cell>
          <cell r="B814" t="str">
            <v>ATM Oficina Goico Castro</v>
          </cell>
          <cell r="C814" t="str">
            <v>DISTRITO NACIONAL</v>
          </cell>
        </row>
        <row r="815">
          <cell r="A815">
            <v>978</v>
          </cell>
          <cell r="B815" t="str">
            <v xml:space="preserve">ATM Restaurante Jalao </v>
          </cell>
          <cell r="C815" t="str">
            <v>DISTRITO NACIONAL</v>
          </cell>
        </row>
        <row r="816">
          <cell r="A816">
            <v>979</v>
          </cell>
          <cell r="B816" t="str">
            <v xml:space="preserve">ATM Oficina Luperón I </v>
          </cell>
          <cell r="C816" t="str">
            <v>DISTRITO NACIONAL</v>
          </cell>
        </row>
        <row r="817">
          <cell r="A817">
            <v>980</v>
          </cell>
          <cell r="B817" t="str">
            <v xml:space="preserve">ATM Oficina Bella Vista Mall II </v>
          </cell>
          <cell r="C817" t="str">
            <v>DISTRITO NACIONAL</v>
          </cell>
        </row>
        <row r="818">
          <cell r="A818">
            <v>981</v>
          </cell>
          <cell r="B818" t="str">
            <v xml:space="preserve">ATM Edificio 911 </v>
          </cell>
          <cell r="C818" t="str">
            <v>DISTRITO NACIONAL</v>
          </cell>
        </row>
        <row r="819">
          <cell r="A819">
            <v>982</v>
          </cell>
          <cell r="B819" t="str">
            <v xml:space="preserve">ATM Estación Texaco Grupo Las Canas </v>
          </cell>
          <cell r="C819" t="str">
            <v>DISTRITO NACIONAL</v>
          </cell>
        </row>
        <row r="820">
          <cell r="A820">
            <v>983</v>
          </cell>
          <cell r="B820" t="str">
            <v xml:space="preserve">ATM Bravo República de Colombia </v>
          </cell>
          <cell r="C820" t="str">
            <v>DISTRITO NACIONAL</v>
          </cell>
        </row>
        <row r="821">
          <cell r="A821">
            <v>984</v>
          </cell>
          <cell r="B821" t="str">
            <v xml:space="preserve">ATM Oficina Neiba II </v>
          </cell>
          <cell r="C821" t="str">
            <v>SUR</v>
          </cell>
        </row>
        <row r="822">
          <cell r="A822">
            <v>985</v>
          </cell>
          <cell r="B822" t="str">
            <v xml:space="preserve">ATM Oficina Dajabón II </v>
          </cell>
          <cell r="C822" t="str">
            <v>NORTE</v>
          </cell>
        </row>
        <row r="823">
          <cell r="A823">
            <v>986</v>
          </cell>
          <cell r="B823" t="str">
            <v xml:space="preserve">ATM S/M Jumbo (La Vega) </v>
          </cell>
          <cell r="C823" t="str">
            <v>NORTE</v>
          </cell>
        </row>
        <row r="824">
          <cell r="A824">
            <v>987</v>
          </cell>
          <cell r="B824" t="str">
            <v xml:space="preserve">ATM S/M Jumbo (Moca) </v>
          </cell>
          <cell r="C824" t="str">
            <v>NORTE</v>
          </cell>
        </row>
        <row r="825">
          <cell r="A825">
            <v>988</v>
          </cell>
          <cell r="B825" t="str">
            <v xml:space="preserve">ATM Estación Sigma 27 de Febrero </v>
          </cell>
          <cell r="C825" t="str">
            <v>DISTRITO NACIONAL</v>
          </cell>
        </row>
        <row r="826">
          <cell r="A826">
            <v>989</v>
          </cell>
          <cell r="B826" t="str">
            <v xml:space="preserve">ATM Ministerio de Deportes </v>
          </cell>
          <cell r="C826" t="str">
            <v>DISTRITO NACIONAL</v>
          </cell>
        </row>
        <row r="827">
          <cell r="A827">
            <v>990</v>
          </cell>
          <cell r="B827" t="str">
            <v>ATM Autoservicio Oficina Bonao II</v>
          </cell>
          <cell r="C827" t="str">
            <v>NORTE</v>
          </cell>
        </row>
        <row r="828">
          <cell r="A828">
            <v>991</v>
          </cell>
          <cell r="B828" t="str">
            <v xml:space="preserve">ATM UNP Las Matas de Santa Cruz </v>
          </cell>
          <cell r="C828" t="str">
            <v>NORTE</v>
          </cell>
        </row>
        <row r="829">
          <cell r="A829">
            <v>993</v>
          </cell>
          <cell r="B829" t="str">
            <v xml:space="preserve">ATM Centro Medico Integral II </v>
          </cell>
          <cell r="C829" t="str">
            <v>DISTRITO NACIONAL</v>
          </cell>
        </row>
        <row r="830">
          <cell r="A830">
            <v>995</v>
          </cell>
          <cell r="B830" t="str">
            <v xml:space="preserve">ATM Oficina San Cristobal III (Lobby) </v>
          </cell>
          <cell r="C830" t="str">
            <v>SUR</v>
          </cell>
        </row>
        <row r="831">
          <cell r="A831">
            <v>996</v>
          </cell>
          <cell r="B831" t="str">
            <v xml:space="preserve">ATM Estación Texaco Charles Summer </v>
          </cell>
          <cell r="C831" t="str">
            <v>DISTRITO NACIONAL</v>
          </cell>
        </row>
        <row r="832">
          <cell r="A832">
            <v>994</v>
          </cell>
          <cell r="B832" t="str">
            <v>ATM Telemicro</v>
          </cell>
          <cell r="C83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do_default(0)" TargetMode="External"/><Relationship Id="rId3" Type="http://schemas.openxmlformats.org/officeDocument/2006/relationships/hyperlink" Target="javascript:showDetailWithPersid(%22cnt:D0A40B64F33FCB4EA87F5FB17EDB90DB%22)" TargetMode="External"/><Relationship Id="rId7" Type="http://schemas.openxmlformats.org/officeDocument/2006/relationships/hyperlink" Target="javascript:showDetailWithPersid(%22cnt:61B6B0AB997D09459F79466C225C9E4C%22)" TargetMode="External"/><Relationship Id="rId2" Type="http://schemas.openxmlformats.org/officeDocument/2006/relationships/hyperlink" Target="javascript:showDetailWithPersid(%22cnt:D0A40B64F33FCB4EA87F5FB17EDB90DB%22)" TargetMode="External"/><Relationship Id="rId1" Type="http://schemas.openxmlformats.org/officeDocument/2006/relationships/hyperlink" Target="javascript:showDetailWithPersid(%22cnt:23086B4AE416C94F96828C688B2C5832%22)" TargetMode="External"/><Relationship Id="rId6" Type="http://schemas.openxmlformats.org/officeDocument/2006/relationships/hyperlink" Target="javascript:showDetailWithPersid(%22cnt:D0A40B64F33FCB4EA87F5FB17EDB90DB%22)" TargetMode="External"/><Relationship Id="rId5" Type="http://schemas.openxmlformats.org/officeDocument/2006/relationships/hyperlink" Target="javascript:showDetailWithPersid(%22cnt:D0A40B64F33FCB4EA87F5FB17EDB90DB%22)" TargetMode="External"/><Relationship Id="rId4" Type="http://schemas.openxmlformats.org/officeDocument/2006/relationships/hyperlink" Target="javascript:showDetailWithPersid(%22cnt:D0A40B64F33FCB4EA87F5FB17EDB90DB%22)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topLeftCell="A159" zoomScale="86" zoomScaleNormal="86" workbookViewId="0">
      <selection activeCell="H214" sqref="H214"/>
    </sheetView>
  </sheetViews>
  <sheetFormatPr baseColWidth="10" defaultColWidth="23.42578125" defaultRowHeight="15" x14ac:dyDescent="0.25"/>
  <cols>
    <col min="1" max="1" width="26.28515625" style="10" bestFit="1" customWidth="1"/>
    <col min="2" max="2" width="17.85546875" style="4" bestFit="1" customWidth="1"/>
    <col min="3" max="3" width="60.5703125" style="10" bestFit="1" customWidth="1"/>
    <col min="4" max="4" width="49.85546875" style="10" bestFit="1" customWidth="1"/>
    <col min="5" max="5" width="27.7109375" style="10" customWidth="1"/>
    <col min="6" max="6" width="15.140625" style="10" customWidth="1"/>
    <col min="7" max="16384" width="23.42578125" style="9"/>
  </cols>
  <sheetData>
    <row r="1" spans="1:6" ht="25.5" customHeight="1" x14ac:dyDescent="0.25">
      <c r="A1" s="67" t="s">
        <v>0</v>
      </c>
      <c r="B1" s="68"/>
      <c r="C1" s="68"/>
      <c r="D1" s="68"/>
      <c r="E1" s="68"/>
      <c r="F1" s="69"/>
    </row>
    <row r="2" spans="1:6" ht="25.5" customHeight="1" x14ac:dyDescent="0.25">
      <c r="A2" s="70" t="s">
        <v>19</v>
      </c>
      <c r="B2" s="71"/>
      <c r="C2" s="71"/>
      <c r="D2" s="71"/>
      <c r="E2" s="71"/>
      <c r="F2" s="72"/>
    </row>
    <row r="3" spans="1:6" ht="15" customHeight="1" x14ac:dyDescent="0.25">
      <c r="A3" s="76"/>
      <c r="B3" s="51"/>
      <c r="C3" s="77"/>
      <c r="D3" s="77"/>
      <c r="E3" s="77"/>
      <c r="F3" s="78"/>
    </row>
    <row r="4" spans="1:6" ht="18.75" thickBot="1" x14ac:dyDescent="0.3">
      <c r="A4" s="8" t="s">
        <v>1</v>
      </c>
      <c r="B4" s="18">
        <v>44495.25</v>
      </c>
      <c r="C4" s="79"/>
      <c r="D4" s="79"/>
      <c r="E4" s="79"/>
      <c r="F4" s="80"/>
    </row>
    <row r="5" spans="1:6" ht="18.75" thickBot="1" x14ac:dyDescent="0.3">
      <c r="A5" s="8" t="s">
        <v>2</v>
      </c>
      <c r="B5" s="18">
        <v>44495.708333333336</v>
      </c>
      <c r="C5" s="79"/>
      <c r="D5" s="79"/>
      <c r="E5" s="79"/>
      <c r="F5" s="80"/>
    </row>
    <row r="6" spans="1:6" ht="15" customHeight="1" x14ac:dyDescent="0.25">
      <c r="A6" s="83"/>
      <c r="B6" s="84"/>
      <c r="C6" s="81"/>
      <c r="D6" s="81"/>
      <c r="E6" s="81"/>
      <c r="F6" s="82"/>
    </row>
    <row r="7" spans="1:6" ht="18.75" customHeight="1" thickBot="1" x14ac:dyDescent="0.3">
      <c r="A7" s="73" t="s">
        <v>3</v>
      </c>
      <c r="B7" s="74"/>
      <c r="C7" s="74"/>
      <c r="D7" s="74"/>
      <c r="E7" s="74"/>
      <c r="F7" s="75"/>
    </row>
    <row r="8" spans="1:6" ht="18" x14ac:dyDescent="0.25">
      <c r="A8" s="19" t="s">
        <v>4</v>
      </c>
      <c r="B8" s="33" t="s">
        <v>5</v>
      </c>
      <c r="C8" s="19" t="s">
        <v>6</v>
      </c>
      <c r="D8" s="28" t="s">
        <v>7</v>
      </c>
      <c r="E8" s="28" t="s">
        <v>32</v>
      </c>
      <c r="F8" s="29" t="s">
        <v>8</v>
      </c>
    </row>
    <row r="9" spans="1:6" s="10" customFormat="1" ht="18.75" customHeight="1" x14ac:dyDescent="0.25">
      <c r="A9" s="16" t="str">
        <f>VLOOKUP(B9,'[1]LISTADO ATM'!$A$2:$C$922,3,0)</f>
        <v>NORTE</v>
      </c>
      <c r="B9" s="13">
        <v>969</v>
      </c>
      <c r="C9" s="16" t="str">
        <f>VLOOKUP(B9,'[1]LISTADO ATM'!$A$2:$B$922,2,0)</f>
        <v xml:space="preserve">ATM Oficina El Sol I (Santiago) </v>
      </c>
      <c r="D9" s="23" t="s">
        <v>22</v>
      </c>
      <c r="E9" s="27" t="s">
        <v>33</v>
      </c>
      <c r="F9" s="32" t="s">
        <v>64</v>
      </c>
    </row>
    <row r="10" spans="1:6" s="10" customFormat="1" ht="18.75" customHeight="1" x14ac:dyDescent="0.25">
      <c r="A10" s="16" t="str">
        <f>VLOOKUP(B10,'[1]LISTADO ATM'!$A$2:$C$922,3,0)</f>
        <v>NORTE</v>
      </c>
      <c r="B10" s="13">
        <v>778</v>
      </c>
      <c r="C10" s="16" t="str">
        <f>VLOOKUP(B10,'[1]LISTADO ATM'!$A$2:$B$922,2,0)</f>
        <v xml:space="preserve">ATM Oficina Esperanza (Mao) </v>
      </c>
      <c r="D10" s="23" t="s">
        <v>22</v>
      </c>
      <c r="E10" s="27" t="s">
        <v>33</v>
      </c>
      <c r="F10" s="32" t="s">
        <v>63</v>
      </c>
    </row>
    <row r="11" spans="1:6" s="10" customFormat="1" ht="18.75" customHeight="1" x14ac:dyDescent="0.25">
      <c r="A11" s="16" t="str">
        <f>VLOOKUP(B11,'[1]LISTADO ATM'!$A$2:$C$922,3,0)</f>
        <v>ESTE</v>
      </c>
      <c r="B11" s="13">
        <v>294</v>
      </c>
      <c r="C11" s="16" t="str">
        <f>VLOOKUP(B11,'[1]LISTADO ATM'!$A$2:$B$922,2,0)</f>
        <v xml:space="preserve">ATM Plaza Zaglul San Pedro II </v>
      </c>
      <c r="D11" s="23" t="s">
        <v>22</v>
      </c>
      <c r="E11" s="27" t="s">
        <v>36</v>
      </c>
      <c r="F11" s="32">
        <v>3336069174</v>
      </c>
    </row>
    <row r="12" spans="1:6" s="10" customFormat="1" ht="18.75" customHeight="1" x14ac:dyDescent="0.25">
      <c r="A12" s="16" t="str">
        <f>VLOOKUP(B12,'[1]LISTADO ATM'!$A$2:$C$922,3,0)</f>
        <v>ESTE</v>
      </c>
      <c r="B12" s="13">
        <v>219</v>
      </c>
      <c r="C12" s="16" t="str">
        <f>VLOOKUP(B12,'[1]LISTADO ATM'!$A$2:$B$922,2,0)</f>
        <v xml:space="preserve">ATM Oficina La Altagracia (Higuey) </v>
      </c>
      <c r="D12" s="23" t="s">
        <v>22</v>
      </c>
      <c r="E12" s="27" t="s">
        <v>33</v>
      </c>
      <c r="F12" s="32">
        <v>3336069172</v>
      </c>
    </row>
    <row r="13" spans="1:6" s="10" customFormat="1" ht="18.75" customHeight="1" x14ac:dyDescent="0.25">
      <c r="A13" s="16" t="str">
        <f>VLOOKUP(B13,'[1]LISTADO ATM'!$A$2:$C$922,3,0)</f>
        <v>NORTE</v>
      </c>
      <c r="B13" s="13">
        <v>157</v>
      </c>
      <c r="C13" s="16" t="str">
        <f>VLOOKUP(B13,'[1]LISTADO ATM'!$A$2:$B$922,2,0)</f>
        <v xml:space="preserve">ATM Oficina Samaná </v>
      </c>
      <c r="D13" s="23" t="s">
        <v>22</v>
      </c>
      <c r="E13" s="27" t="s">
        <v>33</v>
      </c>
      <c r="F13" s="32">
        <v>3336069170</v>
      </c>
    </row>
    <row r="14" spans="1:6" s="10" customFormat="1" ht="18.75" customHeight="1" x14ac:dyDescent="0.25">
      <c r="A14" s="16" t="str">
        <f>VLOOKUP(B14,'[1]LISTADO ATM'!$A$2:$C$922,3,0)</f>
        <v>SUR</v>
      </c>
      <c r="B14" s="13">
        <v>44</v>
      </c>
      <c r="C14" s="16" t="str">
        <f>VLOOKUP(B14,'[1]LISTADO ATM'!$A$2:$B$922,2,0)</f>
        <v xml:space="preserve">ATM Oficina Pedernales </v>
      </c>
      <c r="D14" s="23" t="s">
        <v>22</v>
      </c>
      <c r="E14" s="27" t="s">
        <v>36</v>
      </c>
      <c r="F14" s="32">
        <v>3336069168</v>
      </c>
    </row>
    <row r="15" spans="1:6" s="10" customFormat="1" ht="18.75" customHeight="1" x14ac:dyDescent="0.25">
      <c r="A15" s="16" t="str">
        <f>VLOOKUP(B15,'[1]LISTADO ATM'!$A$2:$C$922,3,0)</f>
        <v>NORTE</v>
      </c>
      <c r="B15" s="13">
        <v>645</v>
      </c>
      <c r="C15" s="16" t="str">
        <f>VLOOKUP(B15,'[1]LISTADO ATM'!$A$2:$B$922,2,0)</f>
        <v xml:space="preserve">ATM UNP Cabrera </v>
      </c>
      <c r="D15" s="23" t="s">
        <v>22</v>
      </c>
      <c r="E15" s="27" t="s">
        <v>52</v>
      </c>
      <c r="F15" s="32">
        <v>3336068895</v>
      </c>
    </row>
    <row r="16" spans="1:6" s="10" customFormat="1" ht="18.75" customHeight="1" x14ac:dyDescent="0.25">
      <c r="A16" s="16" t="str">
        <f>VLOOKUP(B16,'[1]LISTADO ATM'!$A$2:$C$922,3,0)</f>
        <v>NORTE</v>
      </c>
      <c r="B16" s="13">
        <v>119</v>
      </c>
      <c r="C16" s="16" t="str">
        <f>VLOOKUP(B16,'[1]LISTADO ATM'!$A$2:$B$922,2,0)</f>
        <v>ATM Oficina La Barranquita</v>
      </c>
      <c r="D16" s="23" t="s">
        <v>22</v>
      </c>
      <c r="E16" s="27" t="s">
        <v>33</v>
      </c>
      <c r="F16" s="32">
        <v>3336067611</v>
      </c>
    </row>
    <row r="17" spans="1:6" s="10" customFormat="1" ht="18.75" customHeight="1" x14ac:dyDescent="0.25">
      <c r="A17" s="16" t="str">
        <f>VLOOKUP(B17,'[1]LISTADO ATM'!$A$2:$C$922,3,0)</f>
        <v>NORTE</v>
      </c>
      <c r="B17" s="13">
        <v>712</v>
      </c>
      <c r="C17" s="16" t="str">
        <f>VLOOKUP(B17,'[1]LISTADO ATM'!$A$2:$B$922,2,0)</f>
        <v xml:space="preserve">ATM Oficina Imbert </v>
      </c>
      <c r="D17" s="23" t="s">
        <v>22</v>
      </c>
      <c r="E17" s="27" t="s">
        <v>36</v>
      </c>
      <c r="F17" s="12" t="s">
        <v>44</v>
      </c>
    </row>
    <row r="18" spans="1:6" s="10" customFormat="1" ht="18.75" customHeight="1" x14ac:dyDescent="0.25">
      <c r="A18" s="16" t="str">
        <f>VLOOKUP(B18,'[1]LISTADO ATM'!$A$2:$C$922,3,0)</f>
        <v>DISTRITO NACIONAL</v>
      </c>
      <c r="B18" s="13">
        <v>24</v>
      </c>
      <c r="C18" s="16" t="str">
        <f>VLOOKUP(B18,'[1]LISTADO ATM'!$A$2:$B$922,2,0)</f>
        <v xml:space="preserve">ATM Oficina Eusebio Manzueta </v>
      </c>
      <c r="D18" s="23" t="s">
        <v>22</v>
      </c>
      <c r="E18" s="27" t="s">
        <v>33</v>
      </c>
      <c r="F18" s="12" t="s">
        <v>39</v>
      </c>
    </row>
    <row r="19" spans="1:6" s="10" customFormat="1" ht="18.75" customHeight="1" x14ac:dyDescent="0.25">
      <c r="A19" s="16" t="str">
        <f>VLOOKUP(B19,'[1]LISTADO ATM'!$A$2:$C$922,3,0)</f>
        <v>DISTRITO NACIONAL</v>
      </c>
      <c r="B19" s="13">
        <v>554</v>
      </c>
      <c r="C19" s="16" t="str">
        <f>VLOOKUP(B19,'[1]LISTADO ATM'!$A$2:$B$922,2,0)</f>
        <v xml:space="preserve">ATM Oficina Isabel La Católica I </v>
      </c>
      <c r="D19" s="23" t="s">
        <v>22</v>
      </c>
      <c r="E19" s="27" t="s">
        <v>33</v>
      </c>
      <c r="F19" s="12">
        <v>3336067752</v>
      </c>
    </row>
    <row r="20" spans="1:6" s="10" customFormat="1" ht="18.75" customHeight="1" x14ac:dyDescent="0.25">
      <c r="A20" s="16" t="str">
        <f>VLOOKUP(B20,'[1]LISTADO ATM'!$A$2:$C$922,3,0)</f>
        <v>ESTE</v>
      </c>
      <c r="B20" s="13">
        <v>912</v>
      </c>
      <c r="C20" s="16" t="str">
        <f>VLOOKUP(B20,'[1]LISTADO ATM'!$A$2:$B$922,2,0)</f>
        <v xml:space="preserve">ATM Oficina San Pedro II </v>
      </c>
      <c r="D20" s="23" t="s">
        <v>22</v>
      </c>
      <c r="E20" s="27" t="s">
        <v>33</v>
      </c>
      <c r="F20" s="32" t="s">
        <v>66</v>
      </c>
    </row>
    <row r="21" spans="1:6" s="10" customFormat="1" ht="18.75" customHeight="1" x14ac:dyDescent="0.25">
      <c r="A21" s="16" t="str">
        <f>VLOOKUP(B21,'[1]LISTADO ATM'!$A$2:$C$922,3,0)</f>
        <v>NORTE</v>
      </c>
      <c r="B21" s="13">
        <v>649</v>
      </c>
      <c r="C21" s="16" t="str">
        <f>VLOOKUP(B21,'[1]LISTADO ATM'!$A$2:$B$922,2,0)</f>
        <v xml:space="preserve">ATM Oficina Galería 56 (San Francisco de Macorís) </v>
      </c>
      <c r="D21" s="23" t="s">
        <v>22</v>
      </c>
      <c r="E21" s="27" t="s">
        <v>33</v>
      </c>
      <c r="F21" s="12">
        <v>3336069162</v>
      </c>
    </row>
    <row r="22" spans="1:6" s="10" customFormat="1" ht="18.75" customHeight="1" x14ac:dyDescent="0.25">
      <c r="A22" s="16" t="str">
        <f>VLOOKUP(B22,'[1]LISTADO ATM'!$A$2:$C$922,3,0)</f>
        <v>DISTRITO NACIONAL</v>
      </c>
      <c r="B22" s="13">
        <v>813</v>
      </c>
      <c r="C22" s="16" t="str">
        <f>VLOOKUP(B22,'[1]LISTADO ATM'!$A$2:$B$922,2,0)</f>
        <v>ATM Oficina Occidental Mall</v>
      </c>
      <c r="D22" s="23" t="s">
        <v>22</v>
      </c>
      <c r="E22" s="27" t="s">
        <v>33</v>
      </c>
      <c r="F22" s="12">
        <v>3336068512</v>
      </c>
    </row>
    <row r="23" spans="1:6" s="10" customFormat="1" ht="18.75" customHeight="1" x14ac:dyDescent="0.25">
      <c r="A23" s="16" t="str">
        <f>VLOOKUP(B23,'[1]LISTADO ATM'!$A$2:$C$922,3,0)</f>
        <v>NORTE</v>
      </c>
      <c r="B23" s="13">
        <v>888</v>
      </c>
      <c r="C23" s="16" t="str">
        <f>VLOOKUP(B23,'[1]LISTADO ATM'!$A$2:$B$922,2,0)</f>
        <v>ATM Oficina galeria 56 II (SFM)</v>
      </c>
      <c r="D23" s="23" t="s">
        <v>22</v>
      </c>
      <c r="E23" s="27" t="s">
        <v>52</v>
      </c>
      <c r="F23" s="12">
        <v>3336067647</v>
      </c>
    </row>
    <row r="24" spans="1:6" s="10" customFormat="1" ht="18.75" customHeight="1" x14ac:dyDescent="0.25">
      <c r="A24" s="16" t="str">
        <f>VLOOKUP(B24,'[1]LISTADO ATM'!$A$2:$C$922,3,0)</f>
        <v>NORTE</v>
      </c>
      <c r="B24" s="13">
        <v>903</v>
      </c>
      <c r="C24" s="16" t="str">
        <f>VLOOKUP(B24,'[1]LISTADO ATM'!$A$2:$B$922,2,0)</f>
        <v xml:space="preserve">ATM Oficina La Vega Real I </v>
      </c>
      <c r="D24" s="23" t="s">
        <v>22</v>
      </c>
      <c r="E24" s="27" t="s">
        <v>33</v>
      </c>
      <c r="F24" s="12">
        <v>3336067575</v>
      </c>
    </row>
    <row r="25" spans="1:6" s="10" customFormat="1" ht="18.75" customHeight="1" x14ac:dyDescent="0.25">
      <c r="A25" s="16" t="str">
        <f>VLOOKUP(B25,'[1]LISTADO ATM'!$A$2:$C$922,3,0)</f>
        <v>DISTRITO NACIONAL</v>
      </c>
      <c r="B25" s="13">
        <v>684</v>
      </c>
      <c r="C25" s="16" t="str">
        <f>VLOOKUP(B25,'[1]LISTADO ATM'!$A$2:$B$922,2,0)</f>
        <v>ATM Estación Texaco Prolongación 27 Febrero</v>
      </c>
      <c r="D25" s="23" t="s">
        <v>22</v>
      </c>
      <c r="E25" s="27" t="s">
        <v>36</v>
      </c>
      <c r="F25" s="32" t="s">
        <v>62</v>
      </c>
    </row>
    <row r="26" spans="1:6" s="10" customFormat="1" ht="18.75" customHeight="1" x14ac:dyDescent="0.25">
      <c r="A26" s="16" t="str">
        <f>VLOOKUP(B26,'[1]LISTADO ATM'!$A$2:$C$922,3,0)</f>
        <v>DISTRITO NACIONAL</v>
      </c>
      <c r="B26" s="13">
        <v>272</v>
      </c>
      <c r="C26" s="16" t="str">
        <f>VLOOKUP(B26,'[1]LISTADO ATM'!$A$2:$B$922,2,0)</f>
        <v xml:space="preserve">ATM Cámara de Diputados </v>
      </c>
      <c r="D26" s="23" t="s">
        <v>22</v>
      </c>
      <c r="E26" s="27" t="s">
        <v>36</v>
      </c>
      <c r="F26" s="32">
        <v>3336069173</v>
      </c>
    </row>
    <row r="27" spans="1:6" s="10" customFormat="1" ht="18.75" customHeight="1" x14ac:dyDescent="0.25">
      <c r="A27" s="16" t="str">
        <f>VLOOKUP(B27,'[1]LISTADO ATM'!$A$2:$C$922,3,0)</f>
        <v>SUR</v>
      </c>
      <c r="B27" s="13">
        <v>182</v>
      </c>
      <c r="C27" s="16" t="str">
        <f>VLOOKUP(B27,'[1]LISTADO ATM'!$A$2:$B$922,2,0)</f>
        <v xml:space="preserve">ATM Barahona Comb </v>
      </c>
      <c r="D27" s="23" t="s">
        <v>22</v>
      </c>
      <c r="E27" s="27" t="s">
        <v>36</v>
      </c>
      <c r="F27" s="32">
        <v>3336069171</v>
      </c>
    </row>
    <row r="28" spans="1:6" s="10" customFormat="1" ht="18.75" customHeight="1" x14ac:dyDescent="0.25">
      <c r="A28" s="16" t="str">
        <f>VLOOKUP(B28,'[1]LISTADO ATM'!$A$2:$C$922,3,0)</f>
        <v>DISTRITO NACIONAL</v>
      </c>
      <c r="B28" s="13">
        <v>514</v>
      </c>
      <c r="C28" s="16" t="str">
        <f>VLOOKUP(B28,'[1]LISTADO ATM'!$A$2:$B$922,2,0)</f>
        <v>ATM Autoservicio Charles de Gaulle</v>
      </c>
      <c r="D28" s="23" t="s">
        <v>22</v>
      </c>
      <c r="E28" s="27" t="s">
        <v>33</v>
      </c>
      <c r="F28" s="32">
        <v>3336068839</v>
      </c>
    </row>
    <row r="29" spans="1:6" s="10" customFormat="1" ht="18.75" customHeight="1" x14ac:dyDescent="0.25">
      <c r="A29" s="16" t="str">
        <f>VLOOKUP(B29,'[1]LISTADO ATM'!$A$2:$C$922,3,0)</f>
        <v>DISTRITO NACIONAL</v>
      </c>
      <c r="B29" s="13">
        <v>967</v>
      </c>
      <c r="C29" s="16" t="str">
        <f>VLOOKUP(B29,'[1]LISTADO ATM'!$A$2:$B$922,2,0)</f>
        <v xml:space="preserve">ATM UNP Hiper Olé Autopista Duarte </v>
      </c>
      <c r="D29" s="23" t="s">
        <v>22</v>
      </c>
      <c r="E29" s="27" t="s">
        <v>36</v>
      </c>
      <c r="F29" s="32">
        <v>3336068886</v>
      </c>
    </row>
    <row r="30" spans="1:6" s="10" customFormat="1" ht="18.75" customHeight="1" x14ac:dyDescent="0.25">
      <c r="A30" s="16" t="str">
        <f>VLOOKUP(B30,'[1]LISTADO ATM'!$A$2:$C$922,3,0)</f>
        <v>ESTE</v>
      </c>
      <c r="B30" s="13">
        <v>651</v>
      </c>
      <c r="C30" s="16" t="str">
        <f>VLOOKUP(B30,'[1]LISTADO ATM'!$A$2:$B$922,2,0)</f>
        <v>ATM Eco Petroleo Romana</v>
      </c>
      <c r="D30" s="23" t="s">
        <v>22</v>
      </c>
      <c r="E30" s="27" t="s">
        <v>33</v>
      </c>
      <c r="F30" s="32">
        <v>3336068848</v>
      </c>
    </row>
    <row r="31" spans="1:6" s="10" customFormat="1" ht="18.75" customHeight="1" x14ac:dyDescent="0.25">
      <c r="A31" s="16" t="str">
        <f>VLOOKUP(B31,'[1]LISTADO ATM'!$A$2:$C$922,3,0)</f>
        <v>NORTE</v>
      </c>
      <c r="B31" s="13">
        <v>878</v>
      </c>
      <c r="C31" s="16" t="str">
        <f>VLOOKUP(B31,'[1]LISTADO ATM'!$A$2:$B$922,2,0)</f>
        <v>ATM UNP Cabral Y Baez</v>
      </c>
      <c r="D31" s="23" t="s">
        <v>22</v>
      </c>
      <c r="E31" s="27" t="s">
        <v>52</v>
      </c>
      <c r="F31" s="12" t="s">
        <v>49</v>
      </c>
    </row>
    <row r="32" spans="1:6" s="10" customFormat="1" ht="18.75" customHeight="1" x14ac:dyDescent="0.25">
      <c r="A32" s="16" t="str">
        <f>VLOOKUP(B32,'[1]LISTADO ATM'!$A$2:$C$922,3,0)</f>
        <v>SUR</v>
      </c>
      <c r="B32" s="13">
        <v>750</v>
      </c>
      <c r="C32" s="16" t="str">
        <f>VLOOKUP(B32,'[1]LISTADO ATM'!$A$2:$B$922,2,0)</f>
        <v xml:space="preserve">ATM UNP Duvergé </v>
      </c>
      <c r="D32" s="23" t="s">
        <v>22</v>
      </c>
      <c r="E32" s="27" t="s">
        <v>36</v>
      </c>
      <c r="F32" s="12" t="s">
        <v>41</v>
      </c>
    </row>
    <row r="33" spans="1:6" s="10" customFormat="1" ht="18.75" customHeight="1" x14ac:dyDescent="0.25">
      <c r="A33" s="16" t="str">
        <f>VLOOKUP(B33,'[1]LISTADO ATM'!$A$2:$C$922,3,0)</f>
        <v>ESTE</v>
      </c>
      <c r="B33" s="13">
        <v>843</v>
      </c>
      <c r="C33" s="16" t="str">
        <f>VLOOKUP(B33,'[1]LISTADO ATM'!$A$2:$B$922,2,0)</f>
        <v xml:space="preserve">ATM Oficina Romana Centro </v>
      </c>
      <c r="D33" s="23" t="s">
        <v>22</v>
      </c>
      <c r="E33" s="27" t="s">
        <v>36</v>
      </c>
      <c r="F33" s="12" t="s">
        <v>35</v>
      </c>
    </row>
    <row r="34" spans="1:6" s="10" customFormat="1" ht="18.75" customHeight="1" x14ac:dyDescent="0.25">
      <c r="A34" s="16" t="str">
        <f>VLOOKUP(B34,'[1]LISTADO ATM'!$A$2:$C$922,3,0)</f>
        <v>DISTRITO NACIONAL</v>
      </c>
      <c r="B34" s="13">
        <v>721</v>
      </c>
      <c r="C34" s="16" t="str">
        <f>VLOOKUP(B34,'[1]LISTADO ATM'!$A$2:$B$922,2,0)</f>
        <v xml:space="preserve">ATM Oficina Charles de Gaulle II </v>
      </c>
      <c r="D34" s="23" t="s">
        <v>22</v>
      </c>
      <c r="E34" s="27" t="s">
        <v>36</v>
      </c>
      <c r="F34" s="12">
        <v>3336067146</v>
      </c>
    </row>
    <row r="35" spans="1:6" s="10" customFormat="1" ht="18.75" customHeight="1" x14ac:dyDescent="0.25">
      <c r="A35" s="16" t="str">
        <f>VLOOKUP(B35,'[1]LISTADO ATM'!$A$2:$C$922,3,0)</f>
        <v>DISTRITO NACIONAL</v>
      </c>
      <c r="B35" s="13">
        <v>32</v>
      </c>
      <c r="C35" s="16" t="str">
        <f>VLOOKUP(B35,'[1]LISTADO ATM'!$A$2:$B$922,2,0)</f>
        <v xml:space="preserve">ATM Oficina San Martín II </v>
      </c>
      <c r="D35" s="23" t="s">
        <v>22</v>
      </c>
      <c r="E35" s="27" t="s">
        <v>36</v>
      </c>
      <c r="F35" s="32" t="s">
        <v>93</v>
      </c>
    </row>
    <row r="36" spans="1:6" s="10" customFormat="1" ht="18.75" customHeight="1" x14ac:dyDescent="0.25">
      <c r="A36" s="16" t="str">
        <f>VLOOKUP(B36,'[1]LISTADO ATM'!$A$2:$C$922,3,0)</f>
        <v>DISTRITO NACIONAL</v>
      </c>
      <c r="B36" s="13">
        <v>298</v>
      </c>
      <c r="C36" s="16" t="str">
        <f>VLOOKUP(B36,'[1]LISTADO ATM'!$A$2:$B$922,2,0)</f>
        <v xml:space="preserve">ATM S/M Aprezio Engombe </v>
      </c>
      <c r="D36" s="23" t="s">
        <v>22</v>
      </c>
      <c r="E36" s="27" t="s">
        <v>36</v>
      </c>
      <c r="F36" s="32" t="s">
        <v>92</v>
      </c>
    </row>
    <row r="37" spans="1:6" s="10" customFormat="1" ht="18.75" customHeight="1" x14ac:dyDescent="0.25">
      <c r="A37" s="16" t="str">
        <f>VLOOKUP(B37,'[1]LISTADO ATM'!$A$2:$C$922,3,0)</f>
        <v>ESTE</v>
      </c>
      <c r="B37" s="13">
        <v>385</v>
      </c>
      <c r="C37" s="16" t="str">
        <f>VLOOKUP(B37,'[1]LISTADO ATM'!$A$2:$B$922,2,0)</f>
        <v xml:space="preserve">ATM Plaza Verón I </v>
      </c>
      <c r="D37" s="23" t="s">
        <v>22</v>
      </c>
      <c r="E37" s="27" t="s">
        <v>33</v>
      </c>
      <c r="F37" s="32" t="s">
        <v>88</v>
      </c>
    </row>
    <row r="38" spans="1:6" s="10" customFormat="1" ht="18.75" customHeight="1" x14ac:dyDescent="0.25">
      <c r="A38" s="16" t="str">
        <f>VLOOKUP(B38,'[1]LISTADO ATM'!$A$2:$C$922,3,0)</f>
        <v>NORTE</v>
      </c>
      <c r="B38" s="13">
        <v>819</v>
      </c>
      <c r="C38" s="16" t="str">
        <f>VLOOKUP(B38,'[1]LISTADO ATM'!$A$2:$B$922,2,0)</f>
        <v xml:space="preserve">ATM Jurisdicción Inmobiliaria (Santiago) </v>
      </c>
      <c r="D38" s="23" t="s">
        <v>22</v>
      </c>
      <c r="E38" s="27" t="s">
        <v>52</v>
      </c>
      <c r="F38" s="32" t="s">
        <v>85</v>
      </c>
    </row>
    <row r="39" spans="1:6" s="10" customFormat="1" ht="18.75" customHeight="1" x14ac:dyDescent="0.25">
      <c r="A39" s="16" t="str">
        <f>VLOOKUP(B39,'[1]LISTADO ATM'!$A$2:$C$922,3,0)</f>
        <v>DISTRITO NACIONAL</v>
      </c>
      <c r="B39" s="13">
        <v>31</v>
      </c>
      <c r="C39" s="16" t="str">
        <f>VLOOKUP(B39,'[1]LISTADO ATM'!$A$2:$B$922,2,0)</f>
        <v xml:space="preserve">ATM Oficina San Martín I </v>
      </c>
      <c r="D39" s="23" t="s">
        <v>22</v>
      </c>
      <c r="E39" s="27" t="s">
        <v>36</v>
      </c>
      <c r="F39" s="32" t="s">
        <v>79</v>
      </c>
    </row>
    <row r="40" spans="1:6" s="10" customFormat="1" ht="18.75" customHeight="1" x14ac:dyDescent="0.25">
      <c r="A40" s="16" t="str">
        <f>VLOOKUP(B40,'[1]LISTADO ATM'!$A$2:$C$922,3,0)</f>
        <v>DISTRITO NACIONAL</v>
      </c>
      <c r="B40" s="13">
        <v>914</v>
      </c>
      <c r="C40" s="16" t="str">
        <f>VLOOKUP(B40,'[1]LISTADO ATM'!$A$2:$B$922,2,0)</f>
        <v xml:space="preserve">ATM Clínica Abreu </v>
      </c>
      <c r="D40" s="23" t="s">
        <v>22</v>
      </c>
      <c r="E40" s="27" t="s">
        <v>36</v>
      </c>
      <c r="F40" s="24" t="s">
        <v>78</v>
      </c>
    </row>
    <row r="41" spans="1:6" s="10" customFormat="1" ht="18.75" customHeight="1" x14ac:dyDescent="0.25">
      <c r="A41" s="16" t="str">
        <f>VLOOKUP(B41,'[1]LISTADO ATM'!$A$2:$C$922,3,0)</f>
        <v>NORTE</v>
      </c>
      <c r="B41" s="13">
        <v>198</v>
      </c>
      <c r="C41" s="16" t="str">
        <f>VLOOKUP(B41,'[1]LISTADO ATM'!$A$2:$B$922,2,0)</f>
        <v xml:space="preserve">ATM Almacenes El Encanto  (Santiago) </v>
      </c>
      <c r="D41" s="23" t="s">
        <v>22</v>
      </c>
      <c r="E41" s="27" t="s">
        <v>36</v>
      </c>
      <c r="F41" s="24" t="s">
        <v>73</v>
      </c>
    </row>
    <row r="42" spans="1:6" s="10" customFormat="1" ht="18.75" customHeight="1" x14ac:dyDescent="0.25">
      <c r="A42" s="16" t="str">
        <f>VLOOKUP(B42,'[1]LISTADO ATM'!$A$2:$C$922,3,0)</f>
        <v>SUR</v>
      </c>
      <c r="B42" s="13">
        <v>766</v>
      </c>
      <c r="C42" s="16" t="str">
        <f>VLOOKUP(B42,'[1]LISTADO ATM'!$A$2:$B$922,2,0)</f>
        <v xml:space="preserve">ATM Oficina Azua II </v>
      </c>
      <c r="D42" s="23" t="s">
        <v>22</v>
      </c>
      <c r="E42" s="27" t="s">
        <v>33</v>
      </c>
      <c r="F42" s="32" t="s">
        <v>84</v>
      </c>
    </row>
    <row r="43" spans="1:6" s="10" customFormat="1" ht="18.75" customHeight="1" x14ac:dyDescent="0.25">
      <c r="A43" s="16" t="str">
        <f>VLOOKUP(B43,'[1]LISTADO ATM'!$A$2:$C$922,3,0)</f>
        <v>DISTRITO NACIONAL</v>
      </c>
      <c r="B43" s="13">
        <v>149</v>
      </c>
      <c r="C43" s="16" t="str">
        <f>VLOOKUP(B43,'[1]LISTADO ATM'!$A$2:$B$922,2,0)</f>
        <v>ATM Estación Metro Concepción</v>
      </c>
      <c r="D43" s="23" t="s">
        <v>22</v>
      </c>
      <c r="E43" s="27" t="s">
        <v>36</v>
      </c>
      <c r="F43" s="32" t="s">
        <v>81</v>
      </c>
    </row>
    <row r="44" spans="1:6" s="10" customFormat="1" ht="17.25" customHeight="1" x14ac:dyDescent="0.25">
      <c r="A44" s="16" t="str">
        <f>VLOOKUP(B44,'[1]LISTADO ATM'!$A$2:$C$922,3,0)</f>
        <v>DISTRITO NACIONAL</v>
      </c>
      <c r="B44" s="13">
        <v>676</v>
      </c>
      <c r="C44" s="16" t="str">
        <f>VLOOKUP(B44,'[1]LISTADO ATM'!$A$2:$B$922,2,0)</f>
        <v>ATM S/M Bravo Colina Del Oeste</v>
      </c>
      <c r="D44" s="23" t="s">
        <v>22</v>
      </c>
      <c r="E44" s="27" t="s">
        <v>36</v>
      </c>
      <c r="F44" s="32" t="s">
        <v>82</v>
      </c>
    </row>
    <row r="45" spans="1:6" s="10" customFormat="1" ht="17.25" customHeight="1" x14ac:dyDescent="0.25">
      <c r="A45" s="16" t="str">
        <f>VLOOKUP(B45,'[1]LISTADO ATM'!$A$2:$C$922,3,0)</f>
        <v>DISTRITO NACIONAL</v>
      </c>
      <c r="B45" s="13">
        <v>974</v>
      </c>
      <c r="C45" s="16" t="str">
        <f>VLOOKUP(B45,'[1]LISTADO ATM'!$A$2:$B$922,2,0)</f>
        <v xml:space="preserve">ATM S/M Nacional Ave. Lope de Vega </v>
      </c>
      <c r="D45" s="23" t="s">
        <v>22</v>
      </c>
      <c r="E45" s="27" t="s">
        <v>36</v>
      </c>
      <c r="F45" s="32" t="s">
        <v>74</v>
      </c>
    </row>
    <row r="46" spans="1:6" s="10" customFormat="1" ht="17.25" customHeight="1" x14ac:dyDescent="0.25">
      <c r="A46" s="16" t="str">
        <f>VLOOKUP(B46,'[1]LISTADO ATM'!$A$2:$C$922,3,0)</f>
        <v>ESTE</v>
      </c>
      <c r="B46" s="13">
        <v>673</v>
      </c>
      <c r="C46" s="16" t="str">
        <f>VLOOKUP(B46,'[1]LISTADO ATM'!$A$2:$B$922,2,0)</f>
        <v>ATM Clínica Dr. Cruz Jiminián</v>
      </c>
      <c r="D46" s="23" t="s">
        <v>22</v>
      </c>
      <c r="E46" s="27" t="s">
        <v>36</v>
      </c>
      <c r="F46" s="32" t="s">
        <v>69</v>
      </c>
    </row>
    <row r="47" spans="1:6" s="10" customFormat="1" ht="17.25" customHeight="1" x14ac:dyDescent="0.25">
      <c r="A47" s="16" t="str">
        <f>VLOOKUP(B47,'[1]LISTADO ATM'!$A$2:$C$922,3,0)</f>
        <v>DISTRITO NACIONAL</v>
      </c>
      <c r="B47" s="13">
        <v>227</v>
      </c>
      <c r="C47" s="16" t="str">
        <f>VLOOKUP(B47,'[1]LISTADO ATM'!$A$2:$B$922,2,0)</f>
        <v xml:space="preserve">ATM S/M Bravo Av. Enriquillo </v>
      </c>
      <c r="D47" s="23" t="s">
        <v>22</v>
      </c>
      <c r="E47" s="27" t="s">
        <v>36</v>
      </c>
      <c r="F47" s="32">
        <v>3336069184</v>
      </c>
    </row>
    <row r="48" spans="1:6" s="10" customFormat="1" ht="17.25" customHeight="1" x14ac:dyDescent="0.25">
      <c r="A48" s="16" t="str">
        <f>VLOOKUP(B48,'[1]LISTADO ATM'!$A$2:$C$922,3,0)</f>
        <v>DISTRITO NACIONAL</v>
      </c>
      <c r="B48" s="13">
        <v>152</v>
      </c>
      <c r="C48" s="16" t="str">
        <f>VLOOKUP(B48,'[1]LISTADO ATM'!$A$2:$B$922,2,0)</f>
        <v xml:space="preserve">ATM Kiosco Megacentro II </v>
      </c>
      <c r="D48" s="23" t="s">
        <v>22</v>
      </c>
      <c r="E48" s="27" t="s">
        <v>36</v>
      </c>
      <c r="F48" s="32">
        <v>3336069182</v>
      </c>
    </row>
    <row r="49" spans="1:6" s="10" customFormat="1" ht="17.25" customHeight="1" x14ac:dyDescent="0.25">
      <c r="A49" s="16" t="str">
        <f>VLOOKUP(B49,'[1]LISTADO ATM'!$A$2:$C$922,3,0)</f>
        <v>DISTRITO NACIONAL</v>
      </c>
      <c r="B49" s="13">
        <v>147</v>
      </c>
      <c r="C49" s="16" t="str">
        <f>VLOOKUP(B49,'[1]LISTADO ATM'!$A$2:$B$922,2,0)</f>
        <v xml:space="preserve">ATM Kiosco Megacentro I </v>
      </c>
      <c r="D49" s="23" t="s">
        <v>22</v>
      </c>
      <c r="E49" s="27" t="s">
        <v>36</v>
      </c>
      <c r="F49" s="32">
        <v>3336069181</v>
      </c>
    </row>
    <row r="50" spans="1:6" s="10" customFormat="1" ht="17.25" customHeight="1" x14ac:dyDescent="0.25">
      <c r="A50" s="16" t="str">
        <f>VLOOKUP(B50,'[1]LISTADO ATM'!$A$2:$C$922,3,0)</f>
        <v>DISTRITO NACIONAL</v>
      </c>
      <c r="B50" s="13">
        <v>686</v>
      </c>
      <c r="C50" s="16" t="str">
        <f>VLOOKUP(B50,'[1]LISTADO ATM'!$A$2:$B$922,2,0)</f>
        <v>ATM Autoservicio Oficina Máximo Gómez</v>
      </c>
      <c r="D50" s="23" t="s">
        <v>22</v>
      </c>
      <c r="E50" s="27" t="s">
        <v>33</v>
      </c>
      <c r="F50" s="12" t="s">
        <v>42</v>
      </c>
    </row>
    <row r="51" spans="1:6" s="10" customFormat="1" ht="17.25" customHeight="1" x14ac:dyDescent="0.25">
      <c r="A51" s="16" t="str">
        <f>VLOOKUP(B51,'[1]LISTADO ATM'!$A$2:$C$922,3,0)</f>
        <v>SUR</v>
      </c>
      <c r="B51" s="13">
        <v>871</v>
      </c>
      <c r="C51" s="16" t="str">
        <f>VLOOKUP(B51,'[1]LISTADO ATM'!$A$2:$B$922,2,0)</f>
        <v>ATM Plaza Cultural San Juan</v>
      </c>
      <c r="D51" s="23" t="s">
        <v>22</v>
      </c>
      <c r="E51" s="27" t="s">
        <v>36</v>
      </c>
      <c r="F51" s="12">
        <v>3336067606</v>
      </c>
    </row>
    <row r="52" spans="1:6" s="10" customFormat="1" ht="17.25" customHeight="1" x14ac:dyDescent="0.25">
      <c r="A52" s="16" t="str">
        <f>VLOOKUP(B52,'[1]LISTADO ATM'!$A$2:$C$922,3,0)</f>
        <v>SUR</v>
      </c>
      <c r="B52" s="13">
        <v>6</v>
      </c>
      <c r="C52" s="16" t="str">
        <f>VLOOKUP(B52,'[1]LISTADO ATM'!$A$2:$B$922,2,0)</f>
        <v xml:space="preserve">ATM Plaza WAO San Juan </v>
      </c>
      <c r="D52" s="23" t="s">
        <v>22</v>
      </c>
      <c r="E52" s="27" t="s">
        <v>36</v>
      </c>
      <c r="F52" s="12">
        <v>3336067570</v>
      </c>
    </row>
    <row r="53" spans="1:6" s="10" customFormat="1" ht="17.25" customHeight="1" x14ac:dyDescent="0.25">
      <c r="A53" s="16" t="str">
        <f>VLOOKUP(B53,'[1]LISTADO ATM'!$A$2:$C$922,3,0)</f>
        <v>ESTE</v>
      </c>
      <c r="B53" s="13">
        <v>945</v>
      </c>
      <c r="C53" s="16" t="str">
        <f>VLOOKUP(B53,'[1]LISTADO ATM'!$A$2:$B$922,2,0)</f>
        <v xml:space="preserve">ATM UNP El Valle (Hato Mayor) </v>
      </c>
      <c r="D53" s="23" t="s">
        <v>22</v>
      </c>
      <c r="E53" s="27" t="s">
        <v>33</v>
      </c>
      <c r="F53" s="12">
        <v>3336067482</v>
      </c>
    </row>
    <row r="54" spans="1:6" s="10" customFormat="1" ht="17.25" customHeight="1" x14ac:dyDescent="0.25">
      <c r="A54" s="16" t="str">
        <f>VLOOKUP(B54,'[1]LISTADO ATM'!$A$2:$C$922,3,0)</f>
        <v>NORTE</v>
      </c>
      <c r="B54" s="13">
        <v>351</v>
      </c>
      <c r="C54" s="16" t="str">
        <f>VLOOKUP(B54,'[1]LISTADO ATM'!$A$2:$B$922,2,0)</f>
        <v xml:space="preserve">ATM S/M José Luís (Puerto Plata) </v>
      </c>
      <c r="D54" s="23" t="s">
        <v>22</v>
      </c>
      <c r="E54" s="27" t="s">
        <v>52</v>
      </c>
      <c r="F54" s="32">
        <v>3336069175</v>
      </c>
    </row>
    <row r="55" spans="1:6" s="10" customFormat="1" ht="17.25" customHeight="1" x14ac:dyDescent="0.25">
      <c r="A55" s="16" t="str">
        <f>VLOOKUP(B55,'[1]LISTADO ATM'!$A$2:$C$922,3,0)</f>
        <v>NORTE</v>
      </c>
      <c r="B55" s="13">
        <v>129</v>
      </c>
      <c r="C55" s="16" t="str">
        <f>VLOOKUP(B55,'[1]LISTADO ATM'!$A$2:$B$922,2,0)</f>
        <v xml:space="preserve">ATM Multicentro La Sirena (Santiago) </v>
      </c>
      <c r="D55" s="23" t="s">
        <v>22</v>
      </c>
      <c r="E55" s="27" t="s">
        <v>52</v>
      </c>
      <c r="F55" s="32">
        <v>3336069169</v>
      </c>
    </row>
    <row r="56" spans="1:6" s="10" customFormat="1" ht="17.25" customHeight="1" x14ac:dyDescent="0.25">
      <c r="A56" s="16" t="str">
        <f>VLOOKUP(B56,'[1]LISTADO ATM'!$A$2:$C$922,3,0)</f>
        <v>ESTE</v>
      </c>
      <c r="B56" s="13">
        <v>104</v>
      </c>
      <c r="C56" s="16" t="str">
        <f>VLOOKUP(B56,'[1]LISTADO ATM'!$A$2:$B$922,2,0)</f>
        <v xml:space="preserve">ATM Jumbo Higuey </v>
      </c>
      <c r="D56" s="23" t="s">
        <v>22</v>
      </c>
      <c r="E56" s="27" t="s">
        <v>36</v>
      </c>
      <c r="F56" s="12" t="s">
        <v>53</v>
      </c>
    </row>
    <row r="57" spans="1:6" s="10" customFormat="1" ht="17.25" customHeight="1" x14ac:dyDescent="0.25">
      <c r="A57" s="16" t="str">
        <f>VLOOKUP(B57,'[1]LISTADO ATM'!$A$2:$C$922,3,0)</f>
        <v>ESTE</v>
      </c>
      <c r="B57" s="13">
        <v>613</v>
      </c>
      <c r="C57" s="16" t="str">
        <f>VLOOKUP(B57,'[1]LISTADO ATM'!$A$2:$B$922,2,0)</f>
        <v xml:space="preserve">ATM Almacenes Zaglul (La Altagracia) </v>
      </c>
      <c r="D57" s="23" t="s">
        <v>22</v>
      </c>
      <c r="E57" s="27" t="s">
        <v>36</v>
      </c>
      <c r="F57" s="12" t="s">
        <v>43</v>
      </c>
    </row>
    <row r="58" spans="1:6" s="10" customFormat="1" ht="17.25" customHeight="1" x14ac:dyDescent="0.25">
      <c r="A58" s="16" t="str">
        <f>VLOOKUP(B58,'[1]LISTADO ATM'!$A$2:$C$922,3,0)</f>
        <v>ESTE</v>
      </c>
      <c r="B58" s="13">
        <v>16</v>
      </c>
      <c r="C58" s="16" t="str">
        <f>VLOOKUP(B58,'[1]LISTADO ATM'!$A$2:$B$922,2,0)</f>
        <v>ATM Estación Texaco Sabana de la Mar</v>
      </c>
      <c r="D58" s="23" t="s">
        <v>22</v>
      </c>
      <c r="E58" s="27" t="s">
        <v>36</v>
      </c>
      <c r="F58" s="12" t="s">
        <v>40</v>
      </c>
    </row>
    <row r="59" spans="1:6" s="10" customFormat="1" ht="17.25" customHeight="1" x14ac:dyDescent="0.25">
      <c r="A59" s="16" t="str">
        <f>VLOOKUP(B59,'[1]LISTADO ATM'!$A$2:$C$922,3,0)</f>
        <v>SUR</v>
      </c>
      <c r="B59" s="13">
        <v>984</v>
      </c>
      <c r="C59" s="16" t="str">
        <f>VLOOKUP(B59,'[1]LISTADO ATM'!$A$2:$B$922,2,0)</f>
        <v xml:space="preserve">ATM Oficina Neiba II </v>
      </c>
      <c r="D59" s="23" t="s">
        <v>22</v>
      </c>
      <c r="E59" s="27" t="s">
        <v>33</v>
      </c>
      <c r="F59" s="12">
        <v>3336067649</v>
      </c>
    </row>
    <row r="60" spans="1:6" s="10" customFormat="1" ht="17.25" customHeight="1" x14ac:dyDescent="0.25">
      <c r="A60" s="16" t="str">
        <f>VLOOKUP(B60,'[1]LISTADO ATM'!$A$2:$C$922,3,0)</f>
        <v>SUR</v>
      </c>
      <c r="B60" s="13">
        <v>751</v>
      </c>
      <c r="C60" s="16" t="str">
        <f>VLOOKUP(B60,'[1]LISTADO ATM'!$A$2:$B$922,2,0)</f>
        <v>ATM Eco Petroleo Camilo</v>
      </c>
      <c r="D60" s="23" t="s">
        <v>22</v>
      </c>
      <c r="E60" s="27" t="s">
        <v>36</v>
      </c>
      <c r="F60" s="12">
        <v>3336067573</v>
      </c>
    </row>
    <row r="61" spans="1:6" s="10" customFormat="1" ht="17.25" customHeight="1" x14ac:dyDescent="0.25">
      <c r="A61" s="16" t="str">
        <f>VLOOKUP(B61,'[1]LISTADO ATM'!$A$2:$C$922,3,0)</f>
        <v>SUR</v>
      </c>
      <c r="B61" s="13">
        <v>296</v>
      </c>
      <c r="C61" s="16" t="str">
        <f>VLOOKUP(B61,'[1]LISTADO ATM'!$A$2:$B$922,2,0)</f>
        <v>ATM Estación BANICOMB (Baní)  ECO Petroleo</v>
      </c>
      <c r="D61" s="23" t="s">
        <v>22</v>
      </c>
      <c r="E61" s="27" t="s">
        <v>33</v>
      </c>
      <c r="F61" s="32" t="s">
        <v>89</v>
      </c>
    </row>
    <row r="62" spans="1:6" s="10" customFormat="1" ht="17.25" customHeight="1" x14ac:dyDescent="0.25">
      <c r="A62" s="16" t="str">
        <f>VLOOKUP(B62,'[1]LISTADO ATM'!$A$2:$C$922,3,0)</f>
        <v>DISTRITO NACIONAL</v>
      </c>
      <c r="B62" s="13">
        <v>199</v>
      </c>
      <c r="C62" s="16" t="str">
        <f>VLOOKUP(B62,'[1]LISTADO ATM'!$A$2:$B$922,2,0)</f>
        <v xml:space="preserve">ATM S/M Amigo </v>
      </c>
      <c r="D62" s="23" t="s">
        <v>22</v>
      </c>
      <c r="E62" s="27" t="s">
        <v>36</v>
      </c>
      <c r="F62" s="32" t="s">
        <v>72</v>
      </c>
    </row>
    <row r="63" spans="1:6" s="10" customFormat="1" ht="17.25" customHeight="1" x14ac:dyDescent="0.25">
      <c r="A63" s="16" t="str">
        <f>VLOOKUP(B63,'[1]LISTADO ATM'!$A$2:$C$922,3,0)</f>
        <v>DISTRITO NACIONAL</v>
      </c>
      <c r="B63" s="13">
        <v>549</v>
      </c>
      <c r="C63" s="16" t="str">
        <f>VLOOKUP(B63,'[1]LISTADO ATM'!$A$2:$B$922,2,0)</f>
        <v xml:space="preserve">ATM Ministerio de Turismo (Oficinas Gubernamentales) </v>
      </c>
      <c r="D63" s="23" t="s">
        <v>22</v>
      </c>
      <c r="E63" s="27" t="s">
        <v>36</v>
      </c>
      <c r="F63" s="32" t="s">
        <v>83</v>
      </c>
    </row>
    <row r="64" spans="1:6" s="10" customFormat="1" ht="17.25" customHeight="1" x14ac:dyDescent="0.25">
      <c r="A64" s="16" t="str">
        <f>VLOOKUP(B64,'[1]LISTADO ATM'!$A$2:$C$922,3,0)</f>
        <v>DISTRITO NACIONAL</v>
      </c>
      <c r="B64" s="13">
        <v>416</v>
      </c>
      <c r="C64" s="16" t="str">
        <f>VLOOKUP(B64,'[1]LISTADO ATM'!$A$2:$B$922,2,0)</f>
        <v xml:space="preserve">ATM Autobanco San Martín II </v>
      </c>
      <c r="D64" s="23" t="s">
        <v>22</v>
      </c>
      <c r="E64" s="27" t="s">
        <v>36</v>
      </c>
      <c r="F64" s="32" t="s">
        <v>70</v>
      </c>
    </row>
    <row r="65" spans="1:6" s="10" customFormat="1" ht="17.25" customHeight="1" x14ac:dyDescent="0.25">
      <c r="A65" s="16" t="str">
        <f>VLOOKUP(B65,'[1]LISTADO ATM'!$A$2:$C$922,3,0)</f>
        <v>SUR</v>
      </c>
      <c r="B65" s="13">
        <v>962</v>
      </c>
      <c r="C65" s="16" t="str">
        <f>VLOOKUP(B65,'[1]LISTADO ATM'!$A$2:$B$922,2,0)</f>
        <v xml:space="preserve">ATM Oficina Villa Ofelia II (San Juan) </v>
      </c>
      <c r="D65" s="23" t="s">
        <v>22</v>
      </c>
      <c r="E65" s="27" t="s">
        <v>33</v>
      </c>
      <c r="F65" s="32" t="s">
        <v>68</v>
      </c>
    </row>
    <row r="66" spans="1:6" s="10" customFormat="1" ht="17.25" customHeight="1" x14ac:dyDescent="0.25">
      <c r="A66" s="16" t="str">
        <f>VLOOKUP(B66,'[1]LISTADO ATM'!$A$2:$C$922,3,0)</f>
        <v>NORTE</v>
      </c>
      <c r="B66" s="13">
        <v>857</v>
      </c>
      <c r="C66" s="16" t="str">
        <f>VLOOKUP(B66,'[1]LISTADO ATM'!$A$2:$B$922,2,0)</f>
        <v xml:space="preserve">ATM Oficina Los Alamos </v>
      </c>
      <c r="D66" s="23" t="s">
        <v>22</v>
      </c>
      <c r="E66" s="27" t="s">
        <v>33</v>
      </c>
      <c r="F66" s="32" t="s">
        <v>67</v>
      </c>
    </row>
    <row r="67" spans="1:6" s="10" customFormat="1" ht="17.25" customHeight="1" x14ac:dyDescent="0.25">
      <c r="A67" s="16" t="str">
        <f>VLOOKUP(B67,'[1]LISTADO ATM'!$A$2:$C$922,3,0)</f>
        <v>NORTE</v>
      </c>
      <c r="B67" s="13">
        <v>532</v>
      </c>
      <c r="C67" s="16" t="str">
        <f>VLOOKUP(B67,'[1]LISTADO ATM'!$A$2:$B$922,2,0)</f>
        <v xml:space="preserve">ATM UNP Guanábano (Moca) </v>
      </c>
      <c r="D67" s="23" t="s">
        <v>22</v>
      </c>
      <c r="E67" s="27" t="s">
        <v>52</v>
      </c>
      <c r="F67" s="32">
        <v>3336069179</v>
      </c>
    </row>
    <row r="68" spans="1:6" s="10" customFormat="1" ht="17.25" customHeight="1" x14ac:dyDescent="0.25">
      <c r="A68" s="16" t="str">
        <f>VLOOKUP(B68,'[1]LISTADO ATM'!$A$2:$C$922,3,0)</f>
        <v>DISTRITO NACIONAL</v>
      </c>
      <c r="B68" s="13">
        <v>507</v>
      </c>
      <c r="C68" s="16" t="str">
        <f>VLOOKUP(B68,'[1]LISTADO ATM'!$A$2:$B$922,2,0)</f>
        <v>ATM Estación Sigma Boca Chica</v>
      </c>
      <c r="D68" s="23" t="s">
        <v>22</v>
      </c>
      <c r="E68" s="27" t="s">
        <v>36</v>
      </c>
      <c r="F68" s="32">
        <v>3336069178</v>
      </c>
    </row>
    <row r="69" spans="1:6" s="10" customFormat="1" ht="17.25" customHeight="1" x14ac:dyDescent="0.25">
      <c r="A69" s="16" t="str">
        <f>VLOOKUP(B69,'[1]LISTADO ATM'!$A$2:$C$922,3,0)</f>
        <v>DISTRITO NACIONAL</v>
      </c>
      <c r="B69" s="13">
        <v>461</v>
      </c>
      <c r="C69" s="16" t="str">
        <f>VLOOKUP(B69,'[1]LISTADO ATM'!$A$2:$B$922,2,0)</f>
        <v xml:space="preserve">ATM Autobanco Sarasota I </v>
      </c>
      <c r="D69" s="23" t="s">
        <v>22</v>
      </c>
      <c r="E69" s="27" t="s">
        <v>54</v>
      </c>
      <c r="F69" s="12" t="s">
        <v>29</v>
      </c>
    </row>
    <row r="70" spans="1:6" s="10" customFormat="1" ht="17.25" customHeight="1" x14ac:dyDescent="0.25">
      <c r="A70" s="16" t="str">
        <f>VLOOKUP(B70,'[1]LISTADO ATM'!$A$2:$C$922,3,0)</f>
        <v>NORTE</v>
      </c>
      <c r="B70" s="13">
        <v>283</v>
      </c>
      <c r="C70" s="16" t="str">
        <f>VLOOKUP(B70,'[1]LISTADO ATM'!$A$2:$B$922,2,0)</f>
        <v xml:space="preserve">ATM Oficina Nibaje </v>
      </c>
      <c r="D70" s="23" t="s">
        <v>22</v>
      </c>
      <c r="E70" s="27" t="s">
        <v>33</v>
      </c>
      <c r="F70" s="12">
        <v>3336069085</v>
      </c>
    </row>
    <row r="71" spans="1:6" s="10" customFormat="1" ht="17.25" customHeight="1" x14ac:dyDescent="0.25">
      <c r="A71" s="16" t="str">
        <f>VLOOKUP(B71,'[1]LISTADO ATM'!$A$2:$C$922,3,0)</f>
        <v>ESTE</v>
      </c>
      <c r="B71" s="13">
        <v>399</v>
      </c>
      <c r="C71" s="16" t="str">
        <f>VLOOKUP(B71,'[1]LISTADO ATM'!$A$2:$B$922,2,0)</f>
        <v xml:space="preserve">ATM Oficina La Romana II </v>
      </c>
      <c r="D71" s="23" t="s">
        <v>22</v>
      </c>
      <c r="E71" s="27" t="s">
        <v>33</v>
      </c>
      <c r="F71" s="32">
        <v>3336069177</v>
      </c>
    </row>
    <row r="72" spans="1:6" s="10" customFormat="1" ht="17.25" customHeight="1" x14ac:dyDescent="0.25">
      <c r="A72" s="16" t="str">
        <f>VLOOKUP(B72,'[1]LISTADO ATM'!$A$2:$C$922,3,0)</f>
        <v>NORTE</v>
      </c>
      <c r="B72" s="13">
        <v>637</v>
      </c>
      <c r="C72" s="16" t="str">
        <f>VLOOKUP(B72,'[1]LISTADO ATM'!$A$2:$B$922,2,0)</f>
        <v xml:space="preserve">ATM UNP Monción </v>
      </c>
      <c r="D72" s="23" t="s">
        <v>22</v>
      </c>
      <c r="E72" s="27" t="s">
        <v>33</v>
      </c>
      <c r="F72" s="32" t="s">
        <v>65</v>
      </c>
    </row>
    <row r="73" spans="1:6" s="10" customFormat="1" ht="17.25" customHeight="1" x14ac:dyDescent="0.25">
      <c r="A73" s="16" t="str">
        <f>VLOOKUP(B73,'[1]LISTADO ATM'!$A$2:$C$922,3,0)</f>
        <v>DISTRITO NACIONAL</v>
      </c>
      <c r="B73" s="13">
        <v>486</v>
      </c>
      <c r="C73" s="16" t="str">
        <f>VLOOKUP(B73,'[1]LISTADO ATM'!$A$2:$B$922,2,0)</f>
        <v xml:space="preserve">ATM Olé La Caleta </v>
      </c>
      <c r="D73" s="23" t="s">
        <v>22</v>
      </c>
      <c r="E73" s="27" t="s">
        <v>36</v>
      </c>
      <c r="F73" s="32" t="s">
        <v>75</v>
      </c>
    </row>
    <row r="74" spans="1:6" s="10" customFormat="1" ht="17.25" customHeight="1" x14ac:dyDescent="0.25">
      <c r="A74" s="16" t="str">
        <f>VLOOKUP(B74,'[1]LISTADO ATM'!$A$2:$C$922,3,0)</f>
        <v>NORTE</v>
      </c>
      <c r="B74" s="13">
        <v>737</v>
      </c>
      <c r="C74" s="16" t="str">
        <f>VLOOKUP(B74,'[1]LISTADO ATM'!$A$2:$B$922,2,0)</f>
        <v xml:space="preserve">ATM UNP Cabarete (Puerto Plata) </v>
      </c>
      <c r="D74" s="23" t="s">
        <v>22</v>
      </c>
      <c r="E74" s="27" t="s">
        <v>52</v>
      </c>
      <c r="F74" s="32" t="s">
        <v>76</v>
      </c>
    </row>
    <row r="75" spans="1:6" s="10" customFormat="1" ht="17.25" customHeight="1" x14ac:dyDescent="0.25">
      <c r="A75" s="16" t="str">
        <f>VLOOKUP(B75,'[1]LISTADO ATM'!$A$2:$C$922,3,0)</f>
        <v>DISTRITO NACIONAL</v>
      </c>
      <c r="B75" s="13">
        <v>815</v>
      </c>
      <c r="C75" s="16" t="str">
        <f>VLOOKUP(B75,'[1]LISTADO ATM'!$A$2:$B$922,2,0)</f>
        <v xml:space="preserve">ATM Oficina Atalaya del Mar </v>
      </c>
      <c r="D75" s="23" t="s">
        <v>22</v>
      </c>
      <c r="E75" s="27" t="s">
        <v>36</v>
      </c>
      <c r="F75" s="32" t="s">
        <v>77</v>
      </c>
    </row>
    <row r="76" spans="1:6" s="10" customFormat="1" ht="17.25" customHeight="1" x14ac:dyDescent="0.25">
      <c r="A76" s="16" t="str">
        <f>VLOOKUP(B76,'[1]LISTADO ATM'!$A$2:$C$922,3,0)</f>
        <v>DISTRITO NACIONAL</v>
      </c>
      <c r="B76" s="13">
        <v>836</v>
      </c>
      <c r="C76" s="16" t="str">
        <f>VLOOKUP(B76,'[1]LISTADO ATM'!$A$2:$B$922,2,0)</f>
        <v xml:space="preserve">ATM UNP Plaza Luperón </v>
      </c>
      <c r="D76" s="23" t="s">
        <v>22</v>
      </c>
      <c r="E76" s="27" t="s">
        <v>36</v>
      </c>
      <c r="F76" s="32" t="s">
        <v>80</v>
      </c>
    </row>
    <row r="77" spans="1:6" s="10" customFormat="1" ht="17.25" customHeight="1" x14ac:dyDescent="0.25">
      <c r="A77" s="16" t="str">
        <f>VLOOKUP(B77,'[1]LISTADO ATM'!$A$2:$C$922,3,0)</f>
        <v>NORTE</v>
      </c>
      <c r="B77" s="13">
        <v>380</v>
      </c>
      <c r="C77" s="16" t="str">
        <f>VLOOKUP(B77,'[1]LISTADO ATM'!$A$2:$B$922,2,0)</f>
        <v xml:space="preserve">ATM Oficina Navarrete </v>
      </c>
      <c r="D77" s="23" t="s">
        <v>22</v>
      </c>
      <c r="E77" s="27" t="s">
        <v>33</v>
      </c>
      <c r="F77" s="32" t="s">
        <v>90</v>
      </c>
    </row>
    <row r="78" spans="1:6" s="10" customFormat="1" ht="17.25" customHeight="1" x14ac:dyDescent="0.25">
      <c r="A78" s="16" t="str">
        <f>VLOOKUP(B78,'[1]LISTADO ATM'!$A$2:$C$922,3,0)</f>
        <v>NORTE</v>
      </c>
      <c r="B78" s="13">
        <v>991</v>
      </c>
      <c r="C78" s="16" t="str">
        <f>VLOOKUP(B78,'[1]LISTADO ATM'!$A$2:$B$922,2,0)</f>
        <v xml:space="preserve">ATM UNP Las Matas de Santa Cruz </v>
      </c>
      <c r="D78" s="23" t="s">
        <v>22</v>
      </c>
      <c r="E78" s="27" t="s">
        <v>33</v>
      </c>
      <c r="F78" s="32" t="s">
        <v>96</v>
      </c>
    </row>
    <row r="79" spans="1:6" s="10" customFormat="1" ht="17.25" customHeight="1" x14ac:dyDescent="0.25">
      <c r="A79" s="16" t="str">
        <f>VLOOKUP(B79,'[1]LISTADO ATM'!$A$2:$C$922,3,0)</f>
        <v>SUR</v>
      </c>
      <c r="B79" s="13">
        <v>817</v>
      </c>
      <c r="C79" s="16" t="str">
        <f>VLOOKUP(B79,'[1]LISTADO ATM'!$A$2:$B$922,2,0)</f>
        <v xml:space="preserve">ATM Ayuntamiento Sabana Larga (San José de Ocoa) </v>
      </c>
      <c r="D79" s="23" t="s">
        <v>22</v>
      </c>
      <c r="E79" s="27" t="s">
        <v>33</v>
      </c>
      <c r="F79" s="12">
        <v>3336067480</v>
      </c>
    </row>
    <row r="80" spans="1:6" s="10" customFormat="1" ht="17.25" customHeight="1" x14ac:dyDescent="0.25">
      <c r="A80" s="16" t="str">
        <f>VLOOKUP(B80,'[1]LISTADO ATM'!$A$2:$C$922,3,0)</f>
        <v>DISTRITO NACIONAL</v>
      </c>
      <c r="B80" s="13">
        <v>629</v>
      </c>
      <c r="C80" s="16" t="str">
        <f>VLOOKUP(B80,'[1]LISTADO ATM'!$A$2:$B$922,2,0)</f>
        <v xml:space="preserve">ATM Oficina Americana Independencia I </v>
      </c>
      <c r="D80" s="23" t="s">
        <v>22</v>
      </c>
      <c r="E80" s="27" t="s">
        <v>54</v>
      </c>
      <c r="F80" s="12">
        <v>3336067599</v>
      </c>
    </row>
    <row r="81" spans="1:6" s="10" customFormat="1" ht="17.25" customHeight="1" x14ac:dyDescent="0.25">
      <c r="A81" s="16" t="str">
        <f>VLOOKUP(B81,'[1]LISTADO ATM'!$A$2:$C$922,3,0)</f>
        <v>SUR</v>
      </c>
      <c r="B81" s="13">
        <v>825</v>
      </c>
      <c r="C81" s="16" t="str">
        <f>VLOOKUP(B81,'[1]LISTADO ATM'!$A$2:$B$922,2,0)</f>
        <v xml:space="preserve">ATM Estacion Eco Cibeles (Las Matas de Farfán) </v>
      </c>
      <c r="D81" s="23" t="s">
        <v>22</v>
      </c>
      <c r="E81" s="27" t="s">
        <v>54</v>
      </c>
      <c r="F81" s="12">
        <v>3336067626</v>
      </c>
    </row>
    <row r="82" spans="1:6" s="10" customFormat="1" ht="17.25" customHeight="1" x14ac:dyDescent="0.25">
      <c r="A82" s="16" t="str">
        <f>VLOOKUP(B82,'[1]LISTADO ATM'!$A$2:$C$922,3,0)</f>
        <v>ESTE</v>
      </c>
      <c r="B82" s="13">
        <v>289</v>
      </c>
      <c r="C82" s="16" t="str">
        <f>VLOOKUP(B82,'[1]LISTADO ATM'!$A$2:$B$922,2,0)</f>
        <v>ATM Oficina Bávaro II</v>
      </c>
      <c r="D82" s="23" t="s">
        <v>22</v>
      </c>
      <c r="E82" s="27" t="s">
        <v>36</v>
      </c>
      <c r="F82" s="12">
        <v>3336069089</v>
      </c>
    </row>
    <row r="83" spans="1:6" s="10" customFormat="1" ht="17.25" customHeight="1" x14ac:dyDescent="0.25">
      <c r="A83" s="16" t="str">
        <f>VLOOKUP(B83,'[1]LISTADO ATM'!$A$2:$C$922,3,0)</f>
        <v>NORTE</v>
      </c>
      <c r="B83" s="13">
        <v>405</v>
      </c>
      <c r="C83" s="16" t="str">
        <f>VLOOKUP(B83,'[1]LISTADO ATM'!$A$2:$B$922,2,0)</f>
        <v xml:space="preserve">ATM UNP Loma de Cabrera </v>
      </c>
      <c r="D83" s="23" t="s">
        <v>22</v>
      </c>
      <c r="E83" s="27" t="s">
        <v>33</v>
      </c>
      <c r="F83" s="12">
        <v>3336069091</v>
      </c>
    </row>
    <row r="84" spans="1:6" s="10" customFormat="1" ht="17.25" customHeight="1" x14ac:dyDescent="0.25">
      <c r="A84" s="16" t="str">
        <f>VLOOKUP(B84,'[1]LISTADO ATM'!$A$2:$C$922,3,0)</f>
        <v>NORTE</v>
      </c>
      <c r="B84" s="13">
        <v>500</v>
      </c>
      <c r="C84" s="16" t="str">
        <f>VLOOKUP(B84,'[1]LISTADO ATM'!$A$2:$B$922,2,0)</f>
        <v xml:space="preserve">ATM UNP Cutupú </v>
      </c>
      <c r="D84" s="23" t="s">
        <v>22</v>
      </c>
      <c r="E84" s="27" t="s">
        <v>52</v>
      </c>
      <c r="F84" s="12" t="s">
        <v>57</v>
      </c>
    </row>
    <row r="85" spans="1:6" s="10" customFormat="1" ht="17.25" customHeight="1" x14ac:dyDescent="0.25">
      <c r="A85" s="16" t="str">
        <f>VLOOKUP(B85,'[1]LISTADO ATM'!$A$2:$C$922,3,0)</f>
        <v>DISTRITO NACIONAL</v>
      </c>
      <c r="B85" s="13">
        <v>561</v>
      </c>
      <c r="C85" s="16" t="str">
        <f>VLOOKUP(B85,'[1]LISTADO ATM'!$A$2:$B$922,2,0)</f>
        <v xml:space="preserve">ATM Comando Regional P.N. S.D. Este </v>
      </c>
      <c r="D85" s="23" t="s">
        <v>22</v>
      </c>
      <c r="E85" s="27" t="s">
        <v>36</v>
      </c>
      <c r="F85" s="12">
        <v>3336069161</v>
      </c>
    </row>
    <row r="86" spans="1:6" s="10" customFormat="1" ht="17.25" customHeight="1" x14ac:dyDescent="0.25">
      <c r="A86" s="16" t="str">
        <f>VLOOKUP(B86,'[1]LISTADO ATM'!$A$2:$C$922,3,0)</f>
        <v>NORTE</v>
      </c>
      <c r="B86" s="13">
        <v>189</v>
      </c>
      <c r="C86" s="16" t="str">
        <f>VLOOKUP(B86,'[1]LISTADO ATM'!$A$2:$B$922,2,0)</f>
        <v xml:space="preserve">ATM Comando Regional Cibao Central P.N. </v>
      </c>
      <c r="D86" s="23" t="s">
        <v>22</v>
      </c>
      <c r="E86" s="27" t="s">
        <v>52</v>
      </c>
      <c r="F86" s="32">
        <v>3336069183</v>
      </c>
    </row>
    <row r="87" spans="1:6" s="10" customFormat="1" ht="17.25" customHeight="1" x14ac:dyDescent="0.25">
      <c r="A87" s="16" t="str">
        <f>VLOOKUP(B87,'[1]LISTADO ATM'!$A$2:$C$922,3,0)</f>
        <v>NORTE</v>
      </c>
      <c r="B87" s="13">
        <v>358</v>
      </c>
      <c r="C87" s="16" t="str">
        <f>VLOOKUP(B87,'[1]LISTADO ATM'!$A$2:$B$922,2,0)</f>
        <v>ATM Ayuntamiento Cevico</v>
      </c>
      <c r="D87" s="23" t="s">
        <v>22</v>
      </c>
      <c r="E87" s="27" t="s">
        <v>52</v>
      </c>
      <c r="F87" s="32">
        <v>3336069185</v>
      </c>
    </row>
    <row r="88" spans="1:6" s="10" customFormat="1" ht="17.25" customHeight="1" x14ac:dyDescent="0.25">
      <c r="A88" s="16" t="str">
        <f>VLOOKUP(B88,'[1]LISTADO ATM'!$A$2:$C$922,3,0)</f>
        <v>DISTRITO NACIONAL</v>
      </c>
      <c r="B88" s="13">
        <v>407</v>
      </c>
      <c r="C88" s="16" t="str">
        <f>VLOOKUP(B88,'[1]LISTADO ATM'!$A$2:$B$922,2,0)</f>
        <v xml:space="preserve">ATM Multicentro La Sirena Villa Mella </v>
      </c>
      <c r="D88" s="23" t="s">
        <v>22</v>
      </c>
      <c r="E88" s="27" t="s">
        <v>36</v>
      </c>
      <c r="F88" s="32" t="s">
        <v>61</v>
      </c>
    </row>
    <row r="89" spans="1:6" s="10" customFormat="1" ht="17.25" customHeight="1" x14ac:dyDescent="0.25">
      <c r="A89" s="16" t="str">
        <f>VLOOKUP(B89,'[1]LISTADO ATM'!$A$2:$C$922,3,0)</f>
        <v>DISTRITO NACIONAL</v>
      </c>
      <c r="B89" s="13">
        <v>192</v>
      </c>
      <c r="C89" s="16" t="str">
        <f>VLOOKUP(B89,'[1]LISTADO ATM'!$A$2:$B$922,2,0)</f>
        <v xml:space="preserve">ATM Autobanco Luperón II </v>
      </c>
      <c r="D89" s="23" t="s">
        <v>22</v>
      </c>
      <c r="E89" s="27" t="s">
        <v>36</v>
      </c>
      <c r="F89" s="32" t="s">
        <v>86</v>
      </c>
    </row>
    <row r="90" spans="1:6" s="10" customFormat="1" ht="17.25" customHeight="1" x14ac:dyDescent="0.25">
      <c r="A90" s="16" t="str">
        <f>VLOOKUP(B90,'[1]LISTADO ATM'!$A$2:$C$922,3,0)</f>
        <v>DISTRITO NACIONAL</v>
      </c>
      <c r="B90" s="13">
        <v>572</v>
      </c>
      <c r="C90" s="16" t="str">
        <f>VLOOKUP(B90,'[1]LISTADO ATM'!$A$2:$B$922,2,0)</f>
        <v xml:space="preserve">ATM Olé Ovando </v>
      </c>
      <c r="D90" s="23" t="s">
        <v>22</v>
      </c>
      <c r="E90" s="27" t="s">
        <v>36</v>
      </c>
      <c r="F90" s="32" t="s">
        <v>97</v>
      </c>
    </row>
    <row r="91" spans="1:6" s="10" customFormat="1" ht="17.25" customHeight="1" x14ac:dyDescent="0.25">
      <c r="A91" s="16" t="e">
        <f>VLOOKUP(B91,'[1]LISTADO ATM'!$A$2:$C$922,3,0)</f>
        <v>#N/A</v>
      </c>
      <c r="B91" s="13"/>
      <c r="C91" s="16" t="e">
        <f>VLOOKUP(B91,'[1]LISTADO ATM'!$A$2:$B$922,2,0)</f>
        <v>#N/A</v>
      </c>
      <c r="D91" s="38"/>
      <c r="E91" s="27"/>
      <c r="F91" s="32"/>
    </row>
    <row r="92" spans="1:6" s="10" customFormat="1" ht="17.25" customHeight="1" x14ac:dyDescent="0.25">
      <c r="A92" s="16" t="e">
        <f>VLOOKUP(B92,'[1]LISTADO ATM'!$A$2:$C$922,3,0)</f>
        <v>#N/A</v>
      </c>
      <c r="B92" s="13"/>
      <c r="C92" s="16" t="e">
        <f>VLOOKUP(B92,'[1]LISTADO ATM'!$A$2:$B$922,2,0)</f>
        <v>#N/A</v>
      </c>
      <c r="D92" s="38"/>
      <c r="E92" s="27"/>
      <c r="F92" s="32"/>
    </row>
    <row r="93" spans="1:6" s="10" customFormat="1" ht="17.25" customHeight="1" x14ac:dyDescent="0.25">
      <c r="A93" s="16" t="e">
        <f>VLOOKUP(B93,'[1]LISTADO ATM'!$A$2:$C$922,3,0)</f>
        <v>#N/A</v>
      </c>
      <c r="B93" s="13"/>
      <c r="C93" s="16" t="e">
        <f>VLOOKUP(B93,'[1]LISTADO ATM'!$A$2:$B$922,2,0)</f>
        <v>#N/A</v>
      </c>
      <c r="D93" s="38"/>
      <c r="E93" s="27"/>
      <c r="F93" s="32"/>
    </row>
    <row r="94" spans="1:6" s="10" customFormat="1" ht="17.25" customHeight="1" x14ac:dyDescent="0.25">
      <c r="A94" s="16" t="e">
        <f>VLOOKUP(B94,'[1]LISTADO ATM'!$A$2:$C$922,3,0)</f>
        <v>#N/A</v>
      </c>
      <c r="B94" s="13"/>
      <c r="C94" s="16" t="e">
        <f>VLOOKUP(B94,'[1]LISTADO ATM'!$A$2:$B$922,2,0)</f>
        <v>#N/A</v>
      </c>
      <c r="D94" s="38"/>
      <c r="E94" s="14"/>
      <c r="F94" s="26"/>
    </row>
    <row r="95" spans="1:6" s="10" customFormat="1" ht="17.25" customHeight="1" x14ac:dyDescent="0.25">
      <c r="A95" s="16" t="e">
        <f>VLOOKUP(B95,'[1]LISTADO ATM'!$A$2:$C$922,3,0)</f>
        <v>#N/A</v>
      </c>
      <c r="B95" s="13"/>
      <c r="C95" s="16" t="e">
        <f>VLOOKUP(B95,'[1]LISTADO ATM'!$A$2:$B$922,2,0)</f>
        <v>#N/A</v>
      </c>
      <c r="D95" s="38"/>
      <c r="E95" s="14"/>
      <c r="F95" s="26"/>
    </row>
    <row r="96" spans="1:6" s="10" customFormat="1" ht="17.25" customHeight="1" x14ac:dyDescent="0.25">
      <c r="A96" s="16" t="e">
        <f>VLOOKUP(B96,'[1]LISTADO ATM'!$A$2:$C$922,3,0)</f>
        <v>#N/A</v>
      </c>
      <c r="B96" s="13"/>
      <c r="C96" s="16" t="e">
        <f>VLOOKUP(B96,'[1]LISTADO ATM'!$A$2:$B$922,2,0)</f>
        <v>#N/A</v>
      </c>
      <c r="D96" s="38"/>
      <c r="E96" s="14"/>
      <c r="F96" s="26"/>
    </row>
    <row r="97" spans="1:6" s="10" customFormat="1" ht="17.25" customHeight="1" x14ac:dyDescent="0.25">
      <c r="A97" s="16" t="e">
        <f>VLOOKUP(B97,'[1]LISTADO ATM'!$A$2:$C$922,3,0)</f>
        <v>#N/A</v>
      </c>
      <c r="B97" s="13"/>
      <c r="C97" s="16" t="e">
        <f>VLOOKUP(B97,'[1]LISTADO ATM'!$A$2:$B$922,2,0)</f>
        <v>#N/A</v>
      </c>
      <c r="D97" s="38"/>
      <c r="E97" s="14"/>
      <c r="F97" s="26"/>
    </row>
    <row r="98" spans="1:6" s="10" customFormat="1" ht="17.25" customHeight="1" x14ac:dyDescent="0.25">
      <c r="A98" s="16" t="e">
        <f>VLOOKUP(B98,'[1]LISTADO ATM'!$A$2:$C$922,3,0)</f>
        <v>#N/A</v>
      </c>
      <c r="B98" s="13"/>
      <c r="C98" s="16" t="e">
        <f>VLOOKUP(B98,'[1]LISTADO ATM'!$A$2:$B$922,2,0)</f>
        <v>#N/A</v>
      </c>
      <c r="D98" s="38"/>
      <c r="E98" s="14"/>
      <c r="F98" s="26"/>
    </row>
    <row r="99" spans="1:6" s="10" customFormat="1" ht="17.25" customHeight="1" x14ac:dyDescent="0.25">
      <c r="A99" s="16" t="e">
        <f>VLOOKUP(B99,'[1]LISTADO ATM'!$A$2:$C$922,3,0)</f>
        <v>#N/A</v>
      </c>
      <c r="B99" s="13"/>
      <c r="C99" s="16" t="e">
        <f>VLOOKUP(B99,'[1]LISTADO ATM'!$A$2:$B$922,2,0)</f>
        <v>#N/A</v>
      </c>
      <c r="D99" s="38"/>
      <c r="E99" s="14"/>
      <c r="F99" s="26"/>
    </row>
    <row r="100" spans="1:6" ht="18.75" thickBot="1" x14ac:dyDescent="0.3">
      <c r="A100" s="20" t="s">
        <v>10</v>
      </c>
      <c r="B100" s="37">
        <f>COUNT(B9:B90)</f>
        <v>82</v>
      </c>
      <c r="C100" s="58"/>
      <c r="D100" s="59"/>
      <c r="E100" s="59"/>
      <c r="F100" s="60"/>
    </row>
    <row r="101" spans="1:6" x14ac:dyDescent="0.25">
      <c r="A101" s="83"/>
      <c r="B101" s="84"/>
      <c r="C101" s="84"/>
      <c r="D101" s="84"/>
      <c r="E101" s="84"/>
      <c r="F101" s="85"/>
    </row>
    <row r="102" spans="1:6" ht="18.75" customHeight="1" thickBot="1" x14ac:dyDescent="0.3">
      <c r="A102" s="73" t="s">
        <v>14</v>
      </c>
      <c r="B102" s="74"/>
      <c r="C102" s="74"/>
      <c r="D102" s="74"/>
      <c r="E102" s="74"/>
      <c r="F102" s="75"/>
    </row>
    <row r="103" spans="1:6" s="10" customFormat="1" ht="18" x14ac:dyDescent="0.25">
      <c r="A103" s="19" t="s">
        <v>4</v>
      </c>
      <c r="B103" s="19" t="s">
        <v>5</v>
      </c>
      <c r="C103" s="19" t="s">
        <v>6</v>
      </c>
      <c r="D103" s="28" t="s">
        <v>7</v>
      </c>
      <c r="E103" s="28" t="s">
        <v>32</v>
      </c>
      <c r="F103" s="34" t="s">
        <v>8</v>
      </c>
    </row>
    <row r="104" spans="1:6" s="10" customFormat="1" ht="18" x14ac:dyDescent="0.25">
      <c r="A104" s="16" t="str">
        <f>VLOOKUP(B104,'[1]LISTADO ATM'!$A$2:$C$922,3,0)</f>
        <v>NORTE</v>
      </c>
      <c r="B104" s="13">
        <v>965</v>
      </c>
      <c r="C104" s="16" t="str">
        <f>VLOOKUP(B104,'[1]LISTADO ATM'!$A$2:$B$822,2,0)</f>
        <v xml:space="preserve">ATM S/M La Fuente FUN (Santiago) </v>
      </c>
      <c r="D104" s="23" t="s">
        <v>31</v>
      </c>
      <c r="E104" s="27" t="s">
        <v>33</v>
      </c>
      <c r="F104" s="26">
        <v>3336069134</v>
      </c>
    </row>
    <row r="105" spans="1:6" s="10" customFormat="1" ht="18" x14ac:dyDescent="0.25">
      <c r="A105" s="16" t="str">
        <f>VLOOKUP(B105,'[1]LISTADO ATM'!$A$2:$C$922,3,0)</f>
        <v>SUR</v>
      </c>
      <c r="B105" s="13">
        <v>5</v>
      </c>
      <c r="C105" s="16" t="str">
        <f>VLOOKUP(B105,'[1]LISTADO ATM'!$A$2:$B$822,2,0)</f>
        <v>ATM Oficina Autoservicio Villa Ofelia (San Juan)</v>
      </c>
      <c r="D105" s="23" t="s">
        <v>31</v>
      </c>
      <c r="E105" s="27" t="s">
        <v>33</v>
      </c>
      <c r="F105" s="26" t="s">
        <v>56</v>
      </c>
    </row>
    <row r="106" spans="1:6" s="10" customFormat="1" ht="18" x14ac:dyDescent="0.25">
      <c r="A106" s="16" t="str">
        <f>VLOOKUP(B106,'[1]LISTADO ATM'!$A$2:$C$922,3,0)</f>
        <v>NORTE</v>
      </c>
      <c r="B106" s="13">
        <v>333</v>
      </c>
      <c r="C106" s="16" t="str">
        <f>VLOOKUP(B106,'[1]LISTADO ATM'!$A$2:$B$822,2,0)</f>
        <v>ATM Oficina Turey Maimón</v>
      </c>
      <c r="D106" s="23" t="s">
        <v>31</v>
      </c>
      <c r="E106" s="27" t="s">
        <v>33</v>
      </c>
      <c r="F106" s="26" t="s">
        <v>48</v>
      </c>
    </row>
    <row r="107" spans="1:6" s="10" customFormat="1" ht="18" x14ac:dyDescent="0.25">
      <c r="A107" s="16" t="str">
        <f>VLOOKUP(B107,'[1]LISTADO ATM'!$A$2:$C$922,3,0)</f>
        <v>SUR</v>
      </c>
      <c r="B107" s="13">
        <v>297</v>
      </c>
      <c r="C107" s="16" t="str">
        <f>VLOOKUP(B107,'[1]LISTADO ATM'!$A$2:$B$822,2,0)</f>
        <v xml:space="preserve">ATM S/M Cadena Ocoa </v>
      </c>
      <c r="D107" s="23" t="s">
        <v>31</v>
      </c>
      <c r="E107" s="27" t="s">
        <v>33</v>
      </c>
      <c r="F107" s="24">
        <v>3336067454</v>
      </c>
    </row>
    <row r="108" spans="1:6" s="10" customFormat="1" ht="18" x14ac:dyDescent="0.25">
      <c r="A108" s="16" t="str">
        <f>VLOOKUP(B108,'[1]LISTADO ATM'!$A$2:$C$922,3,0)</f>
        <v>ESTE</v>
      </c>
      <c r="B108" s="13">
        <v>78</v>
      </c>
      <c r="C108" s="16" t="str">
        <f>VLOOKUP(B108,'[1]LISTADO ATM'!$A$2:$B$822,2,0)</f>
        <v xml:space="preserve">ATM Hotel Nickelodeon II ( Punta Cana) </v>
      </c>
      <c r="D108" s="23" t="s">
        <v>31</v>
      </c>
      <c r="E108" s="27" t="s">
        <v>36</v>
      </c>
      <c r="F108" s="24" t="s">
        <v>58</v>
      </c>
    </row>
    <row r="109" spans="1:6" s="10" customFormat="1" ht="18" x14ac:dyDescent="0.25">
      <c r="A109" s="16" t="str">
        <f>VLOOKUP(B109,'[1]LISTADO ATM'!$A$2:$C$922,3,0)</f>
        <v>DISTRITO NACIONAL</v>
      </c>
      <c r="B109" s="13">
        <v>955</v>
      </c>
      <c r="C109" s="16" t="str">
        <f>VLOOKUP(B109,'[1]LISTADO ATM'!$A$2:$B$822,2,0)</f>
        <v xml:space="preserve">ATM Oficina Americana Independencia II </v>
      </c>
      <c r="D109" s="23" t="s">
        <v>31</v>
      </c>
      <c r="E109" s="27" t="s">
        <v>36</v>
      </c>
      <c r="F109" s="26" t="s">
        <v>46</v>
      </c>
    </row>
    <row r="110" spans="1:6" s="10" customFormat="1" ht="18" x14ac:dyDescent="0.25">
      <c r="A110" s="16" t="str">
        <f>VLOOKUP(B110,'[1]LISTADO ATM'!$A$2:$C$922,3,0)</f>
        <v>DISTRITO NACIONAL</v>
      </c>
      <c r="B110" s="13">
        <v>670</v>
      </c>
      <c r="C110" s="16" t="str">
        <f>VLOOKUP(B110,'[1]LISTADO ATM'!$A$2:$B$822,2,0)</f>
        <v>ATM Estación Texaco Algodón</v>
      </c>
      <c r="D110" s="23" t="s">
        <v>31</v>
      </c>
      <c r="E110" s="27" t="s">
        <v>36</v>
      </c>
      <c r="F110" s="26" t="s">
        <v>47</v>
      </c>
    </row>
    <row r="111" spans="1:6" s="10" customFormat="1" ht="18" x14ac:dyDescent="0.25">
      <c r="A111" s="16" t="str">
        <f>VLOOKUP(B111,'[1]LISTADO ATM'!$A$2:$C$922,3,0)</f>
        <v>NORTE</v>
      </c>
      <c r="B111" s="13">
        <v>304</v>
      </c>
      <c r="C111" s="16" t="str">
        <f>VLOOKUP(B111,'[1]LISTADO ATM'!$A$2:$B$822,2,0)</f>
        <v xml:space="preserve">ATM Multicentro La Sirena Estrella Sadhala </v>
      </c>
      <c r="D111" s="23" t="s">
        <v>31</v>
      </c>
      <c r="E111" s="27" t="s">
        <v>52</v>
      </c>
      <c r="F111" s="26">
        <v>3336069039</v>
      </c>
    </row>
    <row r="112" spans="1:6" s="10" customFormat="1" ht="18" x14ac:dyDescent="0.25">
      <c r="A112" s="16" t="str">
        <f>VLOOKUP(B112,'[1]LISTADO ATM'!$A$2:$C$922,3,0)</f>
        <v>DISTRITO NACIONAL</v>
      </c>
      <c r="B112" s="13">
        <v>70</v>
      </c>
      <c r="C112" s="16" t="str">
        <f>VLOOKUP(B112,'[1]LISTADO ATM'!$A$2:$B$822,2,0)</f>
        <v xml:space="preserve">ATM Autoservicio Plaza Lama Zona Oriental </v>
      </c>
      <c r="D112" s="23" t="s">
        <v>31</v>
      </c>
      <c r="E112" s="27" t="s">
        <v>36</v>
      </c>
      <c r="F112" s="24">
        <v>3336069155</v>
      </c>
    </row>
    <row r="113" spans="1:6" s="10" customFormat="1" ht="18" x14ac:dyDescent="0.25">
      <c r="A113" s="16" t="str">
        <f>VLOOKUP(B113,'[1]LISTADO ATM'!$A$2:$C$922,3,0)</f>
        <v>DISTRITO NACIONAL</v>
      </c>
      <c r="B113" s="13">
        <v>308</v>
      </c>
      <c r="C113" s="16" t="str">
        <f>VLOOKUP(B113,'[1]LISTADO ATM'!$A$2:$B$822,2,0)</f>
        <v>ATM Ofic. Dual Blue Mall I (ATM DEPOSITOS)</v>
      </c>
      <c r="D113" s="23" t="s">
        <v>31</v>
      </c>
      <c r="E113" s="27" t="s">
        <v>36</v>
      </c>
      <c r="F113" s="26" t="s">
        <v>37</v>
      </c>
    </row>
    <row r="114" spans="1:6" s="10" customFormat="1" ht="18" x14ac:dyDescent="0.25">
      <c r="A114" s="16" t="e">
        <f>VLOOKUP(B114,'[1]LISTADO ATM'!$A$2:$C$922,3,0)</f>
        <v>#N/A</v>
      </c>
      <c r="B114" s="13"/>
      <c r="C114" s="16" t="e">
        <f>VLOOKUP(B114,'[1]LISTADO ATM'!$A$2:$B$822,2,0)</f>
        <v>#N/A</v>
      </c>
      <c r="D114" s="38"/>
      <c r="E114" s="14"/>
      <c r="F114" s="26"/>
    </row>
    <row r="115" spans="1:6" s="10" customFormat="1" ht="18" x14ac:dyDescent="0.25">
      <c r="A115" s="16" t="e">
        <f>VLOOKUP(B115,'[1]LISTADO ATM'!$A$2:$C$922,3,0)</f>
        <v>#N/A</v>
      </c>
      <c r="B115" s="13"/>
      <c r="C115" s="16" t="e">
        <f>VLOOKUP(B115,'[1]LISTADO ATM'!$A$2:$B$822,2,0)</f>
        <v>#N/A</v>
      </c>
      <c r="D115" s="38"/>
      <c r="E115" s="14"/>
      <c r="F115" s="26"/>
    </row>
    <row r="116" spans="1:6" ht="18.75" thickBot="1" x14ac:dyDescent="0.3">
      <c r="A116" s="22" t="s">
        <v>10</v>
      </c>
      <c r="B116" s="37">
        <f>COUNT(B104:B113)</f>
        <v>10</v>
      </c>
      <c r="C116" s="58"/>
      <c r="D116" s="59"/>
      <c r="E116" s="59"/>
      <c r="F116" s="60"/>
    </row>
    <row r="117" spans="1:6" s="10" customFormat="1" ht="15.75" thickBot="1" x14ac:dyDescent="0.3">
      <c r="A117" s="86"/>
      <c r="B117" s="42"/>
      <c r="C117" s="42"/>
      <c r="D117" s="42"/>
      <c r="E117" s="42"/>
      <c r="F117" s="55"/>
    </row>
    <row r="118" spans="1:6" s="10" customFormat="1" ht="18.75" customHeight="1" thickBot="1" x14ac:dyDescent="0.3">
      <c r="A118" s="61" t="s">
        <v>12</v>
      </c>
      <c r="B118" s="62"/>
      <c r="C118" s="62"/>
      <c r="D118" s="62"/>
      <c r="E118" s="62"/>
      <c r="F118" s="63"/>
    </row>
    <row r="119" spans="1:6" s="10" customFormat="1" ht="18" x14ac:dyDescent="0.25">
      <c r="A119" s="19" t="s">
        <v>4</v>
      </c>
      <c r="B119" s="19" t="s">
        <v>5</v>
      </c>
      <c r="C119" s="19" t="s">
        <v>6</v>
      </c>
      <c r="D119" s="28" t="s">
        <v>7</v>
      </c>
      <c r="E119" s="28" t="s">
        <v>32</v>
      </c>
      <c r="F119" s="34" t="s">
        <v>8</v>
      </c>
    </row>
    <row r="120" spans="1:6" s="10" customFormat="1" ht="18.75" customHeight="1" x14ac:dyDescent="0.25">
      <c r="A120" s="16" t="str">
        <f>VLOOKUP(B120,'[1]LISTADO ATM'!$A$2:$C$922,3,0)</f>
        <v>DISTRITO NACIONAL</v>
      </c>
      <c r="B120" s="13">
        <v>620</v>
      </c>
      <c r="C120" s="16" t="str">
        <f>VLOOKUP(B120,'[1]LISTADO ATM'!$A$2:$B$922,2,0)</f>
        <v xml:space="preserve">ATM Ministerio de Medio Ambiente </v>
      </c>
      <c r="D120" s="21" t="s">
        <v>9</v>
      </c>
      <c r="E120" s="27" t="s">
        <v>33</v>
      </c>
      <c r="F120" s="12" t="s">
        <v>25</v>
      </c>
    </row>
    <row r="121" spans="1:6" s="10" customFormat="1" ht="18.75" customHeight="1" x14ac:dyDescent="0.25">
      <c r="A121" s="16" t="str">
        <f>VLOOKUP(B121,'[1]LISTADO ATM'!$A$2:$C$922,3,0)</f>
        <v>SUR</v>
      </c>
      <c r="B121" s="13">
        <v>582</v>
      </c>
      <c r="C121" s="16" t="str">
        <f>VLOOKUP(B121,'[1]LISTADO ATM'!$A$2:$B$922,2,0)</f>
        <v>ATM Estación Sabana Yegua</v>
      </c>
      <c r="D121" s="21" t="s">
        <v>9</v>
      </c>
      <c r="E121" s="27" t="s">
        <v>33</v>
      </c>
      <c r="F121" s="12">
        <v>3336067620</v>
      </c>
    </row>
    <row r="122" spans="1:6" s="10" customFormat="1" ht="18.75" customHeight="1" x14ac:dyDescent="0.25">
      <c r="A122" s="16" t="str">
        <f>VLOOKUP(B122,'[1]LISTADO ATM'!$A$2:$C$922,3,0)</f>
        <v>ESTE</v>
      </c>
      <c r="B122" s="13">
        <v>429</v>
      </c>
      <c r="C122" s="16" t="str">
        <f>VLOOKUP(B122,'[1]LISTADO ATM'!$A$2:$B$922,2,0)</f>
        <v xml:space="preserve">ATM Oficina Jumbo La Romana </v>
      </c>
      <c r="D122" s="21" t="s">
        <v>9</v>
      </c>
      <c r="E122" s="27" t="s">
        <v>33</v>
      </c>
      <c r="F122" s="12" t="s">
        <v>45</v>
      </c>
    </row>
    <row r="123" spans="1:6" s="10" customFormat="1" ht="18.75" customHeight="1" x14ac:dyDescent="0.25">
      <c r="A123" s="16" t="str">
        <f>VLOOKUP(B123,'[1]LISTADO ATM'!$A$2:$C$922,3,0)</f>
        <v>SUR</v>
      </c>
      <c r="B123" s="13">
        <v>356</v>
      </c>
      <c r="C123" s="16" t="str">
        <f>VLOOKUP(B123,'[1]LISTADO ATM'!$A$2:$B$922,2,0)</f>
        <v xml:space="preserve">ATM Estación Sigma (San Cristóbal) </v>
      </c>
      <c r="D123" s="31" t="s">
        <v>9</v>
      </c>
      <c r="E123" s="27" t="s">
        <v>36</v>
      </c>
      <c r="F123" s="32">
        <v>3336069176</v>
      </c>
    </row>
    <row r="124" spans="1:6" s="10" customFormat="1" ht="18.75" customHeight="1" x14ac:dyDescent="0.25">
      <c r="A124" s="16" t="str">
        <f>VLOOKUP(B124,'[1]LISTADO ATM'!$A$2:$C$922,3,0)</f>
        <v>DISTRITO NACIONAL</v>
      </c>
      <c r="B124" s="13">
        <v>586</v>
      </c>
      <c r="C124" s="16" t="str">
        <f>VLOOKUP(B124,'[1]LISTADO ATM'!$A$2:$B$922,2,0)</f>
        <v xml:space="preserve">ATM Palacio de Justicia D.N. </v>
      </c>
      <c r="D124" s="31" t="s">
        <v>9</v>
      </c>
      <c r="E124" s="27" t="s">
        <v>36</v>
      </c>
      <c r="F124" s="32">
        <v>3336069180</v>
      </c>
    </row>
    <row r="125" spans="1:6" s="10" customFormat="1" ht="18.75" customHeight="1" x14ac:dyDescent="0.25">
      <c r="A125" s="16" t="str">
        <f>VLOOKUP(B125,'[1]LISTADO ATM'!$A$2:$C$922,3,0)</f>
        <v>SUR</v>
      </c>
      <c r="B125" s="13">
        <v>831</v>
      </c>
      <c r="C125" s="16" t="str">
        <f>VLOOKUP(B125,'[1]LISTADO ATM'!$A$2:$B$922,2,0)</f>
        <v xml:space="preserve">ATM Politécnico Loyola San Cristóbal </v>
      </c>
      <c r="D125" s="31" t="s">
        <v>9</v>
      </c>
      <c r="E125" s="27" t="s">
        <v>36</v>
      </c>
      <c r="F125" s="32" t="s">
        <v>87</v>
      </c>
    </row>
    <row r="126" spans="1:6" s="10" customFormat="1" ht="18.75" customHeight="1" x14ac:dyDescent="0.25">
      <c r="A126" s="16" t="str">
        <f>VLOOKUP(B126,'[1]LISTADO ATM'!$A$2:$C$922,3,0)</f>
        <v>ESTE</v>
      </c>
      <c r="B126" s="13">
        <v>268</v>
      </c>
      <c r="C126" s="16" t="str">
        <f>VLOOKUP(B126,'[1]LISTADO ATM'!$A$2:$B$922,2,0)</f>
        <v xml:space="preserve">ATM Autobanco La Altagracia (Higuey) </v>
      </c>
      <c r="D126" s="31" t="s">
        <v>9</v>
      </c>
      <c r="E126" s="27" t="s">
        <v>33</v>
      </c>
      <c r="F126" s="32" t="s">
        <v>94</v>
      </c>
    </row>
    <row r="127" spans="1:6" s="10" customFormat="1" ht="18.75" customHeight="1" x14ac:dyDescent="0.25">
      <c r="A127" s="16" t="str">
        <f>VLOOKUP(B127,'[1]LISTADO ATM'!$A$2:$C$922,3,0)</f>
        <v>DISTRITO NACIONAL</v>
      </c>
      <c r="B127" s="13">
        <v>13</v>
      </c>
      <c r="C127" s="16" t="str">
        <f>VLOOKUP(B127,'[1]LISTADO ATM'!$A$2:$B$922,2,0)</f>
        <v xml:space="preserve">ATM CDEEE </v>
      </c>
      <c r="D127" s="31" t="s">
        <v>9</v>
      </c>
      <c r="E127" s="27" t="s">
        <v>36</v>
      </c>
      <c r="F127" s="32" t="s">
        <v>98</v>
      </c>
    </row>
    <row r="128" spans="1:6" s="10" customFormat="1" ht="18.75" customHeight="1" x14ac:dyDescent="0.25">
      <c r="A128" s="16" t="str">
        <f>VLOOKUP(B128,'[1]LISTADO ATM'!$A$2:$C$922,3,0)</f>
        <v>NORTE</v>
      </c>
      <c r="B128" s="13">
        <v>136</v>
      </c>
      <c r="C128" s="16" t="str">
        <f>VLOOKUP(B128,'[1]LISTADO ATM'!$A$2:$B$922,2,0)</f>
        <v>ATM S/M Xtra (Santiago)</v>
      </c>
      <c r="D128" s="31" t="s">
        <v>9</v>
      </c>
      <c r="E128" s="27" t="s">
        <v>52</v>
      </c>
      <c r="F128" s="32" t="s">
        <v>103</v>
      </c>
    </row>
    <row r="129" spans="1:6" s="10" customFormat="1" ht="18.75" customHeight="1" x14ac:dyDescent="0.25">
      <c r="A129" s="16" t="str">
        <f>VLOOKUP(B129,'[1]LISTADO ATM'!$A$2:$C$922,3,0)</f>
        <v>DISTRITO NACIONAL</v>
      </c>
      <c r="B129" s="13">
        <v>169</v>
      </c>
      <c r="C129" s="16" t="str">
        <f>VLOOKUP(B129,'[1]LISTADO ATM'!$A$2:$B$922,2,0)</f>
        <v xml:space="preserve">ATM Oficina Caonabo </v>
      </c>
      <c r="D129" s="31" t="s">
        <v>9</v>
      </c>
      <c r="E129" s="27" t="s">
        <v>36</v>
      </c>
      <c r="F129" s="32" t="s">
        <v>104</v>
      </c>
    </row>
    <row r="130" spans="1:6" s="10" customFormat="1" ht="18.75" customHeight="1" x14ac:dyDescent="0.25">
      <c r="A130" s="16" t="str">
        <f>VLOOKUP(B130,'[1]LISTADO ATM'!$A$2:$C$922,3,0)</f>
        <v>NORTE</v>
      </c>
      <c r="B130" s="13">
        <v>736</v>
      </c>
      <c r="C130" s="16" t="str">
        <f>VLOOKUP(B130,'[1]LISTADO ATM'!$A$2:$B$922,2,0)</f>
        <v xml:space="preserve">ATM Oficina Puerto Plata I </v>
      </c>
      <c r="D130" s="21" t="s">
        <v>9</v>
      </c>
      <c r="E130" s="27" t="s">
        <v>33</v>
      </c>
      <c r="F130" s="32">
        <v>3336070589</v>
      </c>
    </row>
    <row r="131" spans="1:6" s="10" customFormat="1" ht="18.75" customHeight="1" x14ac:dyDescent="0.25">
      <c r="A131" s="16" t="str">
        <f>VLOOKUP(B131,'[1]LISTADO ATM'!$A$2:$C$922,3,0)</f>
        <v>DISTRITO NACIONAL</v>
      </c>
      <c r="B131" s="13">
        <v>363</v>
      </c>
      <c r="C131" s="16" t="str">
        <f>VLOOKUP(B131,'[1]LISTADO ATM'!$A$2:$B$922,2,0)</f>
        <v>ATM S/M Bravo Villa Mella</v>
      </c>
      <c r="D131" s="21" t="s">
        <v>9</v>
      </c>
      <c r="E131" s="27" t="s">
        <v>36</v>
      </c>
      <c r="F131" s="32">
        <v>3336070743</v>
      </c>
    </row>
    <row r="132" spans="1:6" s="10" customFormat="1" ht="18.75" customHeight="1" x14ac:dyDescent="0.25">
      <c r="A132" s="16" t="str">
        <f>VLOOKUP(B132,'[1]LISTADO ATM'!$A$2:$C$922,3,0)</f>
        <v>ESTE</v>
      </c>
      <c r="B132" s="13">
        <v>660</v>
      </c>
      <c r="C132" s="16" t="str">
        <f>VLOOKUP(B132,'[1]LISTADO ATM'!$A$2:$B$922,2,0)</f>
        <v>ATM Oficina Romana Norte II</v>
      </c>
      <c r="D132" s="21" t="s">
        <v>9</v>
      </c>
      <c r="E132" s="27" t="s">
        <v>36</v>
      </c>
      <c r="F132" s="32">
        <v>3336070747</v>
      </c>
    </row>
    <row r="133" spans="1:6" s="10" customFormat="1" ht="18.75" customHeight="1" x14ac:dyDescent="0.25">
      <c r="A133" s="16" t="str">
        <f>VLOOKUP(B133,'[1]LISTADO ATM'!$A$2:$C$922,3,0)</f>
        <v>ESTE</v>
      </c>
      <c r="B133" s="13">
        <v>609</v>
      </c>
      <c r="C133" s="16" t="str">
        <f>VLOOKUP(B133,'[1]LISTADO ATM'!$A$2:$B$922,2,0)</f>
        <v xml:space="preserve">ATM S/M Jumbo (San Pedro) </v>
      </c>
      <c r="D133" s="21" t="s">
        <v>9</v>
      </c>
      <c r="E133" s="27" t="s">
        <v>36</v>
      </c>
      <c r="F133" s="32">
        <v>3336070748</v>
      </c>
    </row>
    <row r="134" spans="1:6" s="10" customFormat="1" ht="18.75" customHeight="1" x14ac:dyDescent="0.25">
      <c r="A134" s="16" t="str">
        <f>VLOOKUP(B134,'[1]LISTADO ATM'!$A$2:$C$922,3,0)</f>
        <v>DISTRITO NACIONAL</v>
      </c>
      <c r="B134" s="13">
        <v>734</v>
      </c>
      <c r="C134" s="16" t="str">
        <f>VLOOKUP(B134,'[1]LISTADO ATM'!$A$2:$B$922,2,0)</f>
        <v xml:space="preserve">ATM Oficina Independencia I </v>
      </c>
      <c r="D134" s="21" t="s">
        <v>9</v>
      </c>
      <c r="E134" s="27" t="s">
        <v>33</v>
      </c>
      <c r="F134" s="32">
        <v>3336070749</v>
      </c>
    </row>
    <row r="135" spans="1:6" s="10" customFormat="1" ht="18.75" customHeight="1" x14ac:dyDescent="0.25">
      <c r="A135" s="16" t="str">
        <f>VLOOKUP(B135,'[1]LISTADO ATM'!$A$2:$C$922,3,0)</f>
        <v>NORTE</v>
      </c>
      <c r="B135" s="13">
        <v>348</v>
      </c>
      <c r="C135" s="16" t="str">
        <f>VLOOKUP(B135,'[1]LISTADO ATM'!$A$2:$B$922,2,0)</f>
        <v xml:space="preserve">ATM Oficina Las Terrenas </v>
      </c>
      <c r="D135" s="21" t="s">
        <v>9</v>
      </c>
      <c r="E135" s="27" t="s">
        <v>33</v>
      </c>
      <c r="F135" s="32">
        <v>3336070754</v>
      </c>
    </row>
    <row r="136" spans="1:6" s="10" customFormat="1" ht="18.75" customHeight="1" x14ac:dyDescent="0.25">
      <c r="A136" s="16" t="str">
        <f>VLOOKUP(B136,'[1]LISTADO ATM'!$A$2:$C$922,3,0)</f>
        <v>SUR</v>
      </c>
      <c r="B136" s="13">
        <v>615</v>
      </c>
      <c r="C136" s="16" t="str">
        <f>VLOOKUP(B136,'[1]LISTADO ATM'!$A$2:$B$922,2,0)</f>
        <v xml:space="preserve">ATM Estación Sunix Cabral (Barahona) </v>
      </c>
      <c r="D136" s="21" t="s">
        <v>9</v>
      </c>
      <c r="E136" s="27" t="s">
        <v>36</v>
      </c>
      <c r="F136" s="32">
        <v>3336070755</v>
      </c>
    </row>
    <row r="137" spans="1:6" s="10" customFormat="1" ht="18.75" customHeight="1" x14ac:dyDescent="0.25">
      <c r="A137" s="16" t="str">
        <f>VLOOKUP(B137,'[1]LISTADO ATM'!$A$2:$C$922,3,0)</f>
        <v>NORTE</v>
      </c>
      <c r="B137" s="13">
        <v>950</v>
      </c>
      <c r="C137" s="16" t="str">
        <f>VLOOKUP(B137,'[1]LISTADO ATM'!$A$2:$B$922,2,0)</f>
        <v xml:space="preserve">ATM Oficina Monterrico </v>
      </c>
      <c r="D137" s="21" t="s">
        <v>9</v>
      </c>
      <c r="E137" s="27" t="s">
        <v>33</v>
      </c>
      <c r="F137" s="32">
        <v>3336070763</v>
      </c>
    </row>
    <row r="138" spans="1:6" s="10" customFormat="1" ht="18.75" customHeight="1" x14ac:dyDescent="0.25">
      <c r="A138" s="16" t="str">
        <f>VLOOKUP(B138,'[1]LISTADO ATM'!$A$2:$C$922,3,0)</f>
        <v>DISTRITO NACIONAL</v>
      </c>
      <c r="B138" s="13">
        <v>319</v>
      </c>
      <c r="C138" s="16" t="str">
        <f>VLOOKUP(B138,'[1]LISTADO ATM'!$A$2:$B$922,2,0)</f>
        <v>ATM Autobanco Lopez de Vega</v>
      </c>
      <c r="D138" s="21" t="s">
        <v>9</v>
      </c>
      <c r="E138" s="27" t="s">
        <v>36</v>
      </c>
      <c r="F138" s="32">
        <v>3336070766</v>
      </c>
    </row>
    <row r="139" spans="1:6" s="10" customFormat="1" ht="18.75" customHeight="1" x14ac:dyDescent="0.25">
      <c r="A139" s="16" t="str">
        <f>VLOOKUP(B139,'[1]LISTADO ATM'!$A$2:$C$922,3,0)</f>
        <v>NORTE</v>
      </c>
      <c r="B139" s="13">
        <v>372</v>
      </c>
      <c r="C139" s="16" t="str">
        <f>VLOOKUP(B139,'[1]LISTADO ATM'!$A$2:$B$922,2,0)</f>
        <v>ATM Oficina Sánchez II</v>
      </c>
      <c r="D139" s="21" t="s">
        <v>9</v>
      </c>
      <c r="E139" s="27" t="s">
        <v>33</v>
      </c>
      <c r="F139" s="32">
        <v>3336070767</v>
      </c>
    </row>
    <row r="140" spans="1:6" s="10" customFormat="1" ht="18.75" customHeight="1" x14ac:dyDescent="0.25">
      <c r="A140" s="16" t="str">
        <f>VLOOKUP(B140,'[1]LISTADO ATM'!$A$2:$C$922,3,0)</f>
        <v>SUR</v>
      </c>
      <c r="B140" s="13">
        <v>873</v>
      </c>
      <c r="C140" s="16" t="str">
        <f>VLOOKUP(B140,'[1]LISTADO ATM'!$A$2:$B$922,2,0)</f>
        <v xml:space="preserve">ATM Centro de Caja San Cristóbal II </v>
      </c>
      <c r="D140" s="21" t="s">
        <v>9</v>
      </c>
      <c r="E140" s="27" t="s">
        <v>36</v>
      </c>
      <c r="F140" s="32">
        <v>3336070778</v>
      </c>
    </row>
    <row r="141" spans="1:6" s="10" customFormat="1" ht="18.75" customHeight="1" x14ac:dyDescent="0.25">
      <c r="A141" s="16" t="str">
        <f>VLOOKUP(B141,'[1]LISTADO ATM'!$A$2:$C$922,3,0)</f>
        <v>DISTRITO NACIONAL</v>
      </c>
      <c r="B141" s="13">
        <v>241</v>
      </c>
      <c r="C141" s="16" t="str">
        <f>VLOOKUP(B141,'[1]LISTADO ATM'!$A$2:$B$922,2,0)</f>
        <v xml:space="preserve">ATM Palacio Nacional (Presidencia) </v>
      </c>
      <c r="D141" s="21" t="s">
        <v>9</v>
      </c>
      <c r="E141" s="27" t="s">
        <v>36</v>
      </c>
      <c r="F141" s="32">
        <v>3336070779</v>
      </c>
    </row>
    <row r="142" spans="1:6" s="10" customFormat="1" ht="18.75" customHeight="1" x14ac:dyDescent="0.25">
      <c r="A142" s="16" t="str">
        <f>VLOOKUP(B142,'[1]LISTADO ATM'!$A$2:$C$922,3,0)</f>
        <v>DISTRITO NACIONAL</v>
      </c>
      <c r="B142" s="13">
        <v>714</v>
      </c>
      <c r="C142" s="16" t="str">
        <f>VLOOKUP(B142,'[1]LISTADO ATM'!$A$2:$B$922,2,0)</f>
        <v xml:space="preserve">ATM Hospital de Herrera </v>
      </c>
      <c r="D142" s="21" t="s">
        <v>9</v>
      </c>
      <c r="E142" s="27" t="s">
        <v>36</v>
      </c>
      <c r="F142" s="32">
        <v>3336070781</v>
      </c>
    </row>
    <row r="143" spans="1:6" s="10" customFormat="1" ht="18.75" customHeight="1" x14ac:dyDescent="0.25">
      <c r="A143" s="16" t="e">
        <f>VLOOKUP(B143,'[1]LISTADO ATM'!$A$2:$C$922,3,0)</f>
        <v>#N/A</v>
      </c>
      <c r="B143" s="13"/>
      <c r="C143" s="16" t="e">
        <f>VLOOKUP(B143,'[1]LISTADO ATM'!$A$2:$B$922,2,0)</f>
        <v>#N/A</v>
      </c>
      <c r="D143" s="21"/>
      <c r="E143" s="14"/>
      <c r="F143" s="26"/>
    </row>
    <row r="144" spans="1:6" s="10" customFormat="1" ht="18.75" customHeight="1" x14ac:dyDescent="0.25">
      <c r="A144" s="16" t="e">
        <f>VLOOKUP(B144,'[1]LISTADO ATM'!$A$2:$C$922,3,0)</f>
        <v>#N/A</v>
      </c>
      <c r="B144" s="13"/>
      <c r="C144" s="16" t="e">
        <f>VLOOKUP(B144,'[1]LISTADO ATM'!$A$2:$B$922,2,0)</f>
        <v>#N/A</v>
      </c>
      <c r="D144" s="21"/>
      <c r="E144" s="14"/>
      <c r="F144" s="26"/>
    </row>
    <row r="145" spans="1:6" s="10" customFormat="1" ht="18.75" customHeight="1" x14ac:dyDescent="0.25">
      <c r="A145" s="16" t="e">
        <f>VLOOKUP(B145,'[1]LISTADO ATM'!$A$2:$C$922,3,0)</f>
        <v>#N/A</v>
      </c>
      <c r="B145" s="13"/>
      <c r="C145" s="16" t="e">
        <f>VLOOKUP(B145,'[1]LISTADO ATM'!$A$2:$B$922,2,0)</f>
        <v>#N/A</v>
      </c>
      <c r="D145" s="21"/>
      <c r="E145" s="14"/>
      <c r="F145" s="26"/>
    </row>
    <row r="146" spans="1:6" s="10" customFormat="1" ht="18.75" customHeight="1" thickBot="1" x14ac:dyDescent="0.3">
      <c r="A146" s="22" t="s">
        <v>10</v>
      </c>
      <c r="B146" s="37">
        <f>COUNT(B120:B142)</f>
        <v>23</v>
      </c>
      <c r="C146" s="46"/>
      <c r="D146" s="47"/>
      <c r="E146" s="47"/>
      <c r="F146" s="48"/>
    </row>
    <row r="147" spans="1:6" s="10" customFormat="1" ht="18.75" customHeight="1" thickBot="1" x14ac:dyDescent="0.3">
      <c r="A147" s="86"/>
      <c r="B147" s="42"/>
      <c r="C147" s="42"/>
      <c r="D147" s="42"/>
      <c r="E147" s="42"/>
      <c r="F147" s="55"/>
    </row>
    <row r="148" spans="1:6" s="10" customFormat="1" ht="18.75" customHeight="1" thickBot="1" x14ac:dyDescent="0.3">
      <c r="A148" s="43" t="s">
        <v>20</v>
      </c>
      <c r="B148" s="44"/>
      <c r="C148" s="44"/>
      <c r="D148" s="44"/>
      <c r="E148" s="44"/>
      <c r="F148" s="45"/>
    </row>
    <row r="149" spans="1:6" s="10" customFormat="1" ht="18.75" customHeight="1" x14ac:dyDescent="0.25">
      <c r="A149" s="19" t="s">
        <v>4</v>
      </c>
      <c r="B149" s="19" t="s">
        <v>5</v>
      </c>
      <c r="C149" s="19" t="s">
        <v>6</v>
      </c>
      <c r="D149" s="28" t="s">
        <v>7</v>
      </c>
      <c r="E149" s="28" t="s">
        <v>32</v>
      </c>
      <c r="F149" s="34" t="s">
        <v>8</v>
      </c>
    </row>
    <row r="150" spans="1:6" s="10" customFormat="1" ht="18.75" customHeight="1" x14ac:dyDescent="0.25">
      <c r="A150" s="16" t="str">
        <f>VLOOKUP(B150,'[1]LISTADO ATM'!$A$2:$C$922,3,0)</f>
        <v>SUR</v>
      </c>
      <c r="B150" s="13">
        <v>537</v>
      </c>
      <c r="C150" s="16" t="str">
        <f>VLOOKUP(B150,'[1]LISTADO ATM'!$A$2:$B$922,2,0)</f>
        <v xml:space="preserve">ATM Estación Texaco Enriquillo (Barahona) </v>
      </c>
      <c r="D150" s="14" t="s">
        <v>20</v>
      </c>
      <c r="E150" s="27" t="s">
        <v>36</v>
      </c>
      <c r="F150" s="12" t="s">
        <v>26</v>
      </c>
    </row>
    <row r="151" spans="1:6" s="10" customFormat="1" ht="18" x14ac:dyDescent="0.25">
      <c r="A151" s="16" t="str">
        <f>VLOOKUP(B151,'[1]LISTADO ATM'!$A$2:$C$922,3,0)</f>
        <v>DISTRITO NACIONAL</v>
      </c>
      <c r="B151" s="13">
        <v>567</v>
      </c>
      <c r="C151" s="16" t="str">
        <f>VLOOKUP(B151,'[1]LISTADO ATM'!$A$2:$B$922,2,0)</f>
        <v xml:space="preserve">ATM Oficina Máximo Gómez </v>
      </c>
      <c r="D151" s="14" t="s">
        <v>20</v>
      </c>
      <c r="E151" s="27" t="s">
        <v>33</v>
      </c>
      <c r="F151" s="12" t="s">
        <v>27</v>
      </c>
    </row>
    <row r="152" spans="1:6" s="10" customFormat="1" ht="18.75" customHeight="1" x14ac:dyDescent="0.25">
      <c r="A152" s="16" t="str">
        <f>VLOOKUP(B152,'[1]LISTADO ATM'!$A$2:$C$922,3,0)</f>
        <v>DISTRITO NACIONAL</v>
      </c>
      <c r="B152" s="13">
        <v>548</v>
      </c>
      <c r="C152" s="16" t="str">
        <f>VLOOKUP(B152,'[1]LISTADO ATM'!$A$2:$B$922,2,0)</f>
        <v xml:space="preserve">ATM AMET </v>
      </c>
      <c r="D152" s="14" t="s">
        <v>20</v>
      </c>
      <c r="E152" s="27" t="s">
        <v>54</v>
      </c>
      <c r="F152" s="12" t="s">
        <v>28</v>
      </c>
    </row>
    <row r="153" spans="1:6" s="10" customFormat="1" ht="18" x14ac:dyDescent="0.25">
      <c r="A153" s="16" t="str">
        <f>VLOOKUP(B153,'[1]LISTADO ATM'!$A$2:$C$922,3,0)</f>
        <v>DISTRITO NACIONAL</v>
      </c>
      <c r="B153" s="13">
        <v>408</v>
      </c>
      <c r="C153" s="16" t="str">
        <f>VLOOKUP(B153,'[1]LISTADO ATM'!$A$2:$B$922,2,0)</f>
        <v xml:space="preserve">ATM Autobanco Las Palmas de Herrera </v>
      </c>
      <c r="D153" s="14" t="s">
        <v>20</v>
      </c>
      <c r="E153" s="27" t="s">
        <v>54</v>
      </c>
      <c r="F153" s="12">
        <v>3336067455</v>
      </c>
    </row>
    <row r="154" spans="1:6" s="10" customFormat="1" ht="18.75" customHeight="1" x14ac:dyDescent="0.25">
      <c r="A154" s="16" t="str">
        <f>VLOOKUP(B154,'[1]LISTADO ATM'!$A$2:$C$922,3,0)</f>
        <v>DISTRITO NACIONAL</v>
      </c>
      <c r="B154" s="13">
        <v>896</v>
      </c>
      <c r="C154" s="16" t="str">
        <f>VLOOKUP(B154,'[1]LISTADO ATM'!$A$2:$B$922,2,0)</f>
        <v xml:space="preserve">ATM Campamento Militar 16 de Agosto I </v>
      </c>
      <c r="D154" s="14" t="s">
        <v>20</v>
      </c>
      <c r="E154" s="27" t="s">
        <v>54</v>
      </c>
      <c r="F154" s="12">
        <v>3336067513</v>
      </c>
    </row>
    <row r="155" spans="1:6" s="10" customFormat="1" ht="18.75" customHeight="1" x14ac:dyDescent="0.25">
      <c r="A155" s="16" t="str">
        <f>VLOOKUP(B155,'[1]LISTADO ATM'!$A$2:$C$922,3,0)</f>
        <v>DISTRITO NACIONAL</v>
      </c>
      <c r="B155" s="13">
        <v>547</v>
      </c>
      <c r="C155" s="16" t="str">
        <f>VLOOKUP(B155,'[1]LISTADO ATM'!$A$2:$B$922,2,0)</f>
        <v xml:space="preserve">ATM Plaza Lama Herrera </v>
      </c>
      <c r="D155" s="14" t="s">
        <v>20</v>
      </c>
      <c r="E155" s="27" t="s">
        <v>54</v>
      </c>
      <c r="F155" s="12">
        <v>3336067605</v>
      </c>
    </row>
    <row r="156" spans="1:6" s="10" customFormat="1" ht="18.75" customHeight="1" x14ac:dyDescent="0.25">
      <c r="A156" s="16" t="str">
        <f>VLOOKUP(B156,'[1]LISTADO ATM'!$A$2:$C$922,3,0)</f>
        <v>DISTRITO NACIONAL</v>
      </c>
      <c r="B156" s="13">
        <v>929</v>
      </c>
      <c r="C156" s="16" t="str">
        <f>VLOOKUP(B156,'[1]LISTADO ATM'!$A$2:$B$922,2,0)</f>
        <v>ATM Autoservicio Nacional El Conde</v>
      </c>
      <c r="D156" s="14" t="s">
        <v>20</v>
      </c>
      <c r="E156" s="27" t="s">
        <v>54</v>
      </c>
      <c r="F156" s="12">
        <v>3336067632</v>
      </c>
    </row>
    <row r="157" spans="1:6" s="10" customFormat="1" ht="18.75" customHeight="1" x14ac:dyDescent="0.25">
      <c r="A157" s="16" t="str">
        <f>VLOOKUP(B157,'[1]LISTADO ATM'!$A$2:$C$922,3,0)</f>
        <v>SUR</v>
      </c>
      <c r="B157" s="13">
        <v>733</v>
      </c>
      <c r="C157" s="16" t="str">
        <f>VLOOKUP(B157,'[1]LISTADO ATM'!$A$2:$B$922,2,0)</f>
        <v xml:space="preserve">ATM Zona Franca Perdenales </v>
      </c>
      <c r="D157" s="14" t="s">
        <v>20</v>
      </c>
      <c r="E157" s="27" t="s">
        <v>36</v>
      </c>
      <c r="F157" s="12" t="s">
        <v>38</v>
      </c>
    </row>
    <row r="158" spans="1:6" s="10" customFormat="1" ht="18.75" customHeight="1" x14ac:dyDescent="0.25">
      <c r="A158" s="16" t="s">
        <v>55</v>
      </c>
      <c r="B158" s="13">
        <v>568</v>
      </c>
      <c r="C158" s="16" t="str">
        <f>VLOOKUP(B158,'[1]LISTADO ATM'!$A$2:$B$922,2,0)</f>
        <v xml:space="preserve">ATM Ministerio de Educación </v>
      </c>
      <c r="D158" s="14" t="s">
        <v>20</v>
      </c>
      <c r="E158" s="27" t="s">
        <v>36</v>
      </c>
      <c r="F158" s="12">
        <v>3336069093</v>
      </c>
    </row>
    <row r="159" spans="1:6" s="10" customFormat="1" ht="18.75" customHeight="1" x14ac:dyDescent="0.25">
      <c r="A159" s="16" t="s">
        <v>55</v>
      </c>
      <c r="B159" s="13">
        <v>600</v>
      </c>
      <c r="C159" s="16" t="str">
        <f>VLOOKUP(B159,'[1]LISTADO ATM'!$A$2:$B$922,2,0)</f>
        <v>ATM S/M Bravo Hipica</v>
      </c>
      <c r="D159" s="14" t="s">
        <v>20</v>
      </c>
      <c r="E159" s="27" t="s">
        <v>36</v>
      </c>
      <c r="F159" s="12">
        <v>3336069103</v>
      </c>
    </row>
    <row r="160" spans="1:6" s="10" customFormat="1" ht="18.75" customHeight="1" x14ac:dyDescent="0.25">
      <c r="A160" s="16" t="str">
        <f>VLOOKUP(B160,'[1]LISTADO ATM'!$A$2:$C$922,3,0)</f>
        <v>DISTRITO NACIONAL</v>
      </c>
      <c r="B160" s="13">
        <v>724</v>
      </c>
      <c r="C160" s="16" t="str">
        <f>VLOOKUP(B160,'[1]LISTADO ATM'!$A$2:$B$922,2,0)</f>
        <v xml:space="preserve">ATM El Huacal I </v>
      </c>
      <c r="D160" s="14" t="s">
        <v>20</v>
      </c>
      <c r="E160" s="27" t="s">
        <v>36</v>
      </c>
      <c r="F160" s="32" t="s">
        <v>71</v>
      </c>
    </row>
    <row r="161" spans="1:6" s="10" customFormat="1" ht="18.75" customHeight="1" x14ac:dyDescent="0.25">
      <c r="A161" s="16" t="str">
        <f>VLOOKUP(B161,'[1]LISTADO ATM'!$A$2:$C$922,3,0)</f>
        <v>DISTRITO NACIONAL</v>
      </c>
      <c r="B161" s="13">
        <v>327</v>
      </c>
      <c r="C161" s="16" t="str">
        <f>VLOOKUP(B161,'[1]LISTADO ATM'!$A$2:$B$922,2,0)</f>
        <v xml:space="preserve">ATM UNP CCN (Nacional 27 de Febrero) </v>
      </c>
      <c r="D161" s="14" t="s">
        <v>20</v>
      </c>
      <c r="E161" s="27" t="s">
        <v>36</v>
      </c>
      <c r="F161" s="32" t="s">
        <v>91</v>
      </c>
    </row>
    <row r="162" spans="1:6" s="10" customFormat="1" ht="18.75" customHeight="1" x14ac:dyDescent="0.25">
      <c r="A162" s="16" t="str">
        <f>VLOOKUP(B162,'[1]LISTADO ATM'!$A$2:$C$922,3,0)</f>
        <v>DISTRITO NACIONAL</v>
      </c>
      <c r="B162" s="13">
        <v>735</v>
      </c>
      <c r="C162" s="16" t="str">
        <f>VLOOKUP(B162,'[1]LISTADO ATM'!$A$2:$B$922,2,0)</f>
        <v xml:space="preserve">ATM Oficina Independencia II  </v>
      </c>
      <c r="D162" s="14" t="s">
        <v>20</v>
      </c>
      <c r="E162" s="27" t="s">
        <v>33</v>
      </c>
      <c r="F162" s="32" t="s">
        <v>95</v>
      </c>
    </row>
    <row r="163" spans="1:6" s="10" customFormat="1" ht="18.75" customHeight="1" x14ac:dyDescent="0.25">
      <c r="A163" s="16" t="str">
        <f>VLOOKUP(B163,'[1]LISTADO ATM'!$A$2:$C$922,3,0)</f>
        <v>DISTRITO NACIONAL</v>
      </c>
      <c r="B163" s="13">
        <v>957</v>
      </c>
      <c r="C163" s="16" t="str">
        <f>VLOOKUP(B163,'[1]LISTADO ATM'!$A$2:$B$922,2,0)</f>
        <v xml:space="preserve">ATM Oficina Venezuela </v>
      </c>
      <c r="D163" s="14" t="s">
        <v>20</v>
      </c>
      <c r="E163" s="27" t="s">
        <v>33</v>
      </c>
      <c r="F163" s="32" t="s">
        <v>99</v>
      </c>
    </row>
    <row r="164" spans="1:6" s="10" customFormat="1" ht="18.75" customHeight="1" x14ac:dyDescent="0.25">
      <c r="A164" s="16" t="str">
        <f>VLOOKUP(B164,'[1]LISTADO ATM'!$A$2:$C$922,3,0)</f>
        <v>DISTRITO NACIONAL</v>
      </c>
      <c r="B164" s="13">
        <v>224</v>
      </c>
      <c r="C164" s="16" t="str">
        <f>VLOOKUP(B164,'[1]LISTADO ATM'!$A$2:$B$922,2,0)</f>
        <v xml:space="preserve">ATM S/M Nacional El Millón (Núñez de Cáceres) </v>
      </c>
      <c r="D164" s="14" t="s">
        <v>20</v>
      </c>
      <c r="E164" s="27" t="s">
        <v>36</v>
      </c>
      <c r="F164" s="32">
        <v>3336070756</v>
      </c>
    </row>
    <row r="165" spans="1:6" s="10" customFormat="1" ht="18.75" customHeight="1" x14ac:dyDescent="0.25">
      <c r="A165" s="16" t="str">
        <f>VLOOKUP(B165,'[1]LISTADO ATM'!$A$2:$C$922,3,0)</f>
        <v>NORTE</v>
      </c>
      <c r="B165" s="13">
        <v>93</v>
      </c>
      <c r="C165" s="16" t="str">
        <f>VLOOKUP(B165,'[1]LISTADO ATM'!$A$2:$B$922,2,0)</f>
        <v xml:space="preserve">ATM Oficina Cotuí </v>
      </c>
      <c r="D165" s="14" t="s">
        <v>20</v>
      </c>
      <c r="E165" s="27" t="s">
        <v>33</v>
      </c>
      <c r="F165" s="32">
        <v>3336070765</v>
      </c>
    </row>
    <row r="166" spans="1:6" s="10" customFormat="1" ht="18.75" customHeight="1" x14ac:dyDescent="0.25">
      <c r="A166" s="16" t="str">
        <f>VLOOKUP(B166,'[1]LISTADO ATM'!$A$2:$C$922,3,0)</f>
        <v>NORTE</v>
      </c>
      <c r="B166" s="13">
        <v>411</v>
      </c>
      <c r="C166" s="16" t="str">
        <f>VLOOKUP(B166,'[1]LISTADO ATM'!$A$2:$B$922,2,0)</f>
        <v xml:space="preserve">ATM UNP Piedra Blanca </v>
      </c>
      <c r="D166" s="14" t="s">
        <v>20</v>
      </c>
      <c r="E166" s="27" t="s">
        <v>33</v>
      </c>
      <c r="F166" s="32">
        <v>3336070780</v>
      </c>
    </row>
    <row r="167" spans="1:6" s="10" customFormat="1" ht="18.75" customHeight="1" x14ac:dyDescent="0.25">
      <c r="A167" s="16" t="str">
        <f>VLOOKUP(B167,'[1]LISTADO ATM'!$A$2:$C$922,3,0)</f>
        <v>NORTE</v>
      </c>
      <c r="B167" s="13">
        <v>882</v>
      </c>
      <c r="C167" s="16" t="str">
        <f>VLOOKUP(B167,'[1]LISTADO ATM'!$A$2:$B$922,2,0)</f>
        <v xml:space="preserve">ATM Oficina Moca II </v>
      </c>
      <c r="D167" s="14" t="s">
        <v>20</v>
      </c>
      <c r="E167" s="27" t="s">
        <v>33</v>
      </c>
      <c r="F167" s="32">
        <v>3336070782</v>
      </c>
    </row>
    <row r="168" spans="1:6" s="10" customFormat="1" ht="18.75" customHeight="1" thickBot="1" x14ac:dyDescent="0.3">
      <c r="A168" s="22" t="s">
        <v>10</v>
      </c>
      <c r="B168" s="37">
        <f>COUNT(B150:B167)</f>
        <v>18</v>
      </c>
      <c r="C168" s="58"/>
      <c r="D168" s="59"/>
      <c r="E168" s="59"/>
      <c r="F168" s="60"/>
    </row>
    <row r="169" spans="1:6" s="10" customFormat="1" ht="18.75" customHeight="1" thickBot="1" x14ac:dyDescent="0.3">
      <c r="A169" s="42"/>
      <c r="B169" s="42"/>
      <c r="C169" s="42"/>
      <c r="D169" s="42"/>
      <c r="E169" s="42"/>
      <c r="F169" s="42"/>
    </row>
    <row r="170" spans="1:6" s="10" customFormat="1" ht="18.75" customHeight="1" thickBot="1" x14ac:dyDescent="0.3">
      <c r="A170" s="43" t="s">
        <v>16</v>
      </c>
      <c r="B170" s="44"/>
      <c r="C170" s="44"/>
      <c r="D170" s="44"/>
      <c r="E170" s="44"/>
      <c r="F170" s="45"/>
    </row>
    <row r="171" spans="1:6" s="10" customFormat="1" ht="18.75" customHeight="1" x14ac:dyDescent="0.25">
      <c r="A171" s="19" t="s">
        <v>4</v>
      </c>
      <c r="B171" s="19" t="s">
        <v>5</v>
      </c>
      <c r="C171" s="19" t="s">
        <v>6</v>
      </c>
      <c r="D171" s="28" t="s">
        <v>7</v>
      </c>
      <c r="E171" s="28" t="s">
        <v>32</v>
      </c>
      <c r="F171" s="34" t="s">
        <v>8</v>
      </c>
    </row>
    <row r="172" spans="1:6" s="10" customFormat="1" ht="18" x14ac:dyDescent="0.25">
      <c r="A172" s="16" t="str">
        <f>VLOOKUP(B172,'[1]LISTADO ATM'!$A$2:$C$922,3,0)</f>
        <v>DISTRITO NACIONAL</v>
      </c>
      <c r="B172" s="13">
        <v>493</v>
      </c>
      <c r="C172" s="16" t="str">
        <f>VLOOKUP(B172,'[1]LISTADO ATM'!$A$2:$B$822,2,0)</f>
        <v xml:space="preserve">ATM Oficina Haina Occidental II </v>
      </c>
      <c r="D172" s="14" t="s">
        <v>24</v>
      </c>
      <c r="E172" s="27" t="s">
        <v>36</v>
      </c>
      <c r="F172" s="26">
        <v>3336069138</v>
      </c>
    </row>
    <row r="173" spans="1:6" s="10" customFormat="1" ht="18" x14ac:dyDescent="0.25">
      <c r="A173" s="16" t="str">
        <f>VLOOKUP(B173,'[1]LISTADO ATM'!$A$2:$C$922,3,0)</f>
        <v>SUR</v>
      </c>
      <c r="B173" s="13">
        <v>252</v>
      </c>
      <c r="C173" s="16" t="str">
        <f>VLOOKUP(B173,'[1]LISTADO ATM'!$A$2:$B$822,2,0)</f>
        <v xml:space="preserve">ATM Banco Agrícola (Barahona) </v>
      </c>
      <c r="D173" s="14" t="s">
        <v>24</v>
      </c>
      <c r="E173" s="30" t="s">
        <v>33</v>
      </c>
      <c r="F173" s="26">
        <v>3336069084</v>
      </c>
    </row>
    <row r="174" spans="1:6" s="10" customFormat="1" ht="18" x14ac:dyDescent="0.25">
      <c r="A174" s="16" t="str">
        <f>VLOOKUP(B174,'[1]LISTADO ATM'!$A$2:$C$922,3,0)</f>
        <v>DISTRITO NACIONAL</v>
      </c>
      <c r="B174" s="13">
        <v>671</v>
      </c>
      <c r="C174" s="16" t="str">
        <f>VLOOKUP(B174,'[1]LISTADO ATM'!$A$2:$B$822,2,0)</f>
        <v>ATM Ayuntamiento Sto. Dgo. Norte</v>
      </c>
      <c r="D174" s="14" t="s">
        <v>24</v>
      </c>
      <c r="E174" s="27" t="s">
        <v>36</v>
      </c>
      <c r="F174" s="24" t="s">
        <v>59</v>
      </c>
    </row>
    <row r="175" spans="1:6" s="10" customFormat="1" ht="18" x14ac:dyDescent="0.25">
      <c r="A175" s="16" t="str">
        <f>VLOOKUP(B175,'[1]LISTADO ATM'!$A$2:$C$922,3,0)</f>
        <v>DISTRITO NACIONAL</v>
      </c>
      <c r="B175" s="13">
        <v>685</v>
      </c>
      <c r="C175" s="16" t="str">
        <f>VLOOKUP(B175,'[1]LISTADO ATM'!$A$2:$B$822,2,0)</f>
        <v>ATM Autoservicio UASD</v>
      </c>
      <c r="D175" s="14" t="s">
        <v>30</v>
      </c>
      <c r="E175" s="27" t="s">
        <v>36</v>
      </c>
      <c r="F175" s="24" t="s">
        <v>60</v>
      </c>
    </row>
    <row r="176" spans="1:6" s="10" customFormat="1" ht="18" x14ac:dyDescent="0.25">
      <c r="A176" s="16" t="str">
        <f>VLOOKUP(B176,'[1]LISTADO ATM'!$A$2:$C$922,3,0)</f>
        <v>DISTRITO NACIONAL</v>
      </c>
      <c r="B176" s="13">
        <v>514</v>
      </c>
      <c r="C176" s="16" t="str">
        <f>VLOOKUP(B176,'[1]LISTADO ATM'!$A$2:$B$822,2,0)</f>
        <v>ATM Autoservicio Charles de Gaulle</v>
      </c>
      <c r="D176" s="14" t="s">
        <v>30</v>
      </c>
      <c r="E176" s="27" t="s">
        <v>33</v>
      </c>
      <c r="F176" s="24" t="s">
        <v>100</v>
      </c>
    </row>
    <row r="177" spans="1:7" s="10" customFormat="1" ht="18" x14ac:dyDescent="0.25">
      <c r="A177" s="16" t="str">
        <f>VLOOKUP(B177,'[1]LISTADO ATM'!$A$2:$C$922,3,0)</f>
        <v>DISTRITO NACIONAL</v>
      </c>
      <c r="B177" s="13">
        <v>835</v>
      </c>
      <c r="C177" s="16" t="str">
        <f>VLOOKUP(B177,'[1]LISTADO ATM'!$A$2:$B$822,2,0)</f>
        <v xml:space="preserve">ATM UNP Megacentro </v>
      </c>
      <c r="D177" s="14" t="s">
        <v>30</v>
      </c>
      <c r="E177" s="27" t="s">
        <v>36</v>
      </c>
      <c r="F177" s="24" t="s">
        <v>101</v>
      </c>
    </row>
    <row r="178" spans="1:7" s="10" customFormat="1" ht="18" x14ac:dyDescent="0.25">
      <c r="A178" s="16" t="str">
        <f>VLOOKUP(B178,'[1]LISTADO ATM'!$A$2:$C$922,3,0)</f>
        <v>DISTRITO NACIONAL</v>
      </c>
      <c r="B178" s="13">
        <v>818</v>
      </c>
      <c r="C178" s="16" t="str">
        <f>VLOOKUP(B178,'[1]LISTADO ATM'!$A$2:$B$822,2,0)</f>
        <v xml:space="preserve">ATM Juridicción Inmobiliaria </v>
      </c>
      <c r="D178" s="14" t="s">
        <v>24</v>
      </c>
      <c r="E178" s="27" t="s">
        <v>36</v>
      </c>
      <c r="F178" s="24" t="s">
        <v>102</v>
      </c>
    </row>
    <row r="179" spans="1:7" s="10" customFormat="1" ht="18" x14ac:dyDescent="0.25">
      <c r="A179" s="16" t="str">
        <f>VLOOKUP(B179,'[1]LISTADO ATM'!$A$2:$C$922,3,0)</f>
        <v>DISTRITO NACIONAL</v>
      </c>
      <c r="B179" s="13">
        <v>793</v>
      </c>
      <c r="C179" s="16" t="str">
        <f>VLOOKUP(B179,'[1]LISTADO ATM'!$A$2:$B$822,2,0)</f>
        <v xml:space="preserve">ATM Centro de Caja Agora Mall </v>
      </c>
      <c r="D179" s="14" t="s">
        <v>30</v>
      </c>
      <c r="E179" s="27" t="s">
        <v>36</v>
      </c>
      <c r="F179" s="24">
        <v>3336070700</v>
      </c>
    </row>
    <row r="180" spans="1:7" s="10" customFormat="1" ht="18" x14ac:dyDescent="0.25">
      <c r="A180" s="16" t="str">
        <f>VLOOKUP(B180,'[1]LISTADO ATM'!$A$2:$C$922,3,0)</f>
        <v>NORTE</v>
      </c>
      <c r="B180" s="13">
        <v>432</v>
      </c>
      <c r="C180" s="16" t="str">
        <f>VLOOKUP(B180,'[1]LISTADO ATM'!$A$2:$B$822,2,0)</f>
        <v xml:space="preserve">ATM Oficina Puerto Plata II </v>
      </c>
      <c r="D180" s="14" t="s">
        <v>24</v>
      </c>
      <c r="E180" s="27" t="s">
        <v>33</v>
      </c>
      <c r="F180" s="24">
        <v>3336070707</v>
      </c>
    </row>
    <row r="181" spans="1:7" s="10" customFormat="1" ht="18" x14ac:dyDescent="0.25">
      <c r="A181" s="16" t="str">
        <f>VLOOKUP(B181,'[1]LISTADO ATM'!$A$2:$C$922,3,0)</f>
        <v>DISTRITO NACIONAL</v>
      </c>
      <c r="B181" s="13">
        <v>39</v>
      </c>
      <c r="C181" s="16" t="str">
        <f>VLOOKUP(B181,'[1]LISTADO ATM'!$A$2:$B$822,2,0)</f>
        <v xml:space="preserve">ATM Oficina Ovando </v>
      </c>
      <c r="D181" s="14" t="s">
        <v>24</v>
      </c>
      <c r="E181" s="27" t="s">
        <v>33</v>
      </c>
      <c r="F181" s="24">
        <v>3336070728</v>
      </c>
    </row>
    <row r="182" spans="1:7" s="10" customFormat="1" ht="18.75" thickBot="1" x14ac:dyDescent="0.3">
      <c r="A182" s="16" t="e">
        <f>VLOOKUP(B182,'[1]LISTADO ATM'!$A$2:$C$922,3,0)</f>
        <v>#N/A</v>
      </c>
      <c r="B182" s="13"/>
      <c r="C182" s="16" t="e">
        <f>VLOOKUP(B182,'[1]LISTADO ATM'!$A$2:$B$822,2,0)</f>
        <v>#N/A</v>
      </c>
      <c r="D182" s="14"/>
      <c r="E182" s="14"/>
      <c r="F182" s="91"/>
    </row>
    <row r="183" spans="1:7" s="10" customFormat="1" ht="18" x14ac:dyDescent="0.25">
      <c r="A183" s="16" t="e">
        <f>VLOOKUP(B183,'[1]LISTADO ATM'!$A$2:$C$922,3,0)</f>
        <v>#N/A</v>
      </c>
      <c r="B183" s="13"/>
      <c r="C183" s="16" t="e">
        <f>VLOOKUP(B183,'[1]LISTADO ATM'!$A$2:$B$822,2,0)</f>
        <v>#N/A</v>
      </c>
      <c r="D183" s="14"/>
      <c r="E183" s="14"/>
      <c r="F183" s="26"/>
    </row>
    <row r="184" spans="1:7" s="10" customFormat="1" ht="18.75" thickBot="1" x14ac:dyDescent="0.3">
      <c r="A184" s="22" t="s">
        <v>10</v>
      </c>
      <c r="B184" s="37">
        <f>COUNT(B172:B182)</f>
        <v>10</v>
      </c>
      <c r="C184" s="46"/>
      <c r="D184" s="47"/>
      <c r="E184" s="47"/>
      <c r="F184" s="48"/>
    </row>
    <row r="185" spans="1:7" s="10" customFormat="1" ht="15.75" thickBot="1" x14ac:dyDescent="0.3">
      <c r="A185" s="49"/>
      <c r="B185" s="50"/>
      <c r="C185" s="51"/>
      <c r="D185" s="51"/>
      <c r="E185" s="51"/>
      <c r="F185" s="52"/>
    </row>
    <row r="186" spans="1:7" s="10" customFormat="1" ht="18.75" thickBot="1" x14ac:dyDescent="0.3">
      <c r="A186" s="56" t="s">
        <v>11</v>
      </c>
      <c r="B186" s="57"/>
      <c r="C186" s="53"/>
      <c r="D186" s="53"/>
      <c r="E186" s="53"/>
      <c r="F186" s="54"/>
    </row>
    <row r="187" spans="1:7" s="10" customFormat="1" ht="18.75" thickBot="1" x14ac:dyDescent="0.3">
      <c r="A187" s="17">
        <f>+B146+B168+B184</f>
        <v>51</v>
      </c>
      <c r="B187" s="25"/>
      <c r="C187" s="53"/>
      <c r="D187" s="53"/>
      <c r="E187" s="53"/>
      <c r="F187" s="54"/>
    </row>
    <row r="188" spans="1:7" s="10" customFormat="1" ht="15.75" thickBot="1" x14ac:dyDescent="0.3">
      <c r="A188" s="49"/>
      <c r="B188" s="50"/>
      <c r="C188" s="42"/>
      <c r="D188" s="42"/>
      <c r="E188" s="42"/>
      <c r="F188" s="55"/>
    </row>
    <row r="189" spans="1:7" s="10" customFormat="1" ht="18.75" thickBot="1" x14ac:dyDescent="0.3">
      <c r="A189" s="61" t="s">
        <v>13</v>
      </c>
      <c r="B189" s="62"/>
      <c r="C189" s="62"/>
      <c r="D189" s="62"/>
      <c r="E189" s="62"/>
      <c r="F189" s="63"/>
    </row>
    <row r="190" spans="1:7" s="10" customFormat="1" ht="18" x14ac:dyDescent="0.25">
      <c r="A190" s="19" t="s">
        <v>4</v>
      </c>
      <c r="B190" s="19" t="s">
        <v>5</v>
      </c>
      <c r="C190" s="19" t="s">
        <v>6</v>
      </c>
      <c r="D190" s="64" t="s">
        <v>7</v>
      </c>
      <c r="E190" s="65"/>
      <c r="F190" s="66"/>
    </row>
    <row r="191" spans="1:7" s="10" customFormat="1" ht="18" x14ac:dyDescent="0.25">
      <c r="A191" s="16" t="str">
        <f>VLOOKUP(B191,'[1]LISTADO ATM'!$A$2:$C$922,3,0)</f>
        <v>DISTRITO NACIONAL</v>
      </c>
      <c r="B191" s="13">
        <v>564</v>
      </c>
      <c r="C191" s="16" t="str">
        <f>VLOOKUP(B191,'[1]LISTADO ATM'!$A$2:$B$822,2,0)</f>
        <v xml:space="preserve">ATM Ministerio de Agricultura </v>
      </c>
      <c r="D191" s="39" t="s">
        <v>23</v>
      </c>
      <c r="E191" s="40"/>
      <c r="F191" s="41"/>
    </row>
    <row r="192" spans="1:7" s="10" customFormat="1" ht="18" x14ac:dyDescent="0.25">
      <c r="A192" s="16" t="str">
        <f>VLOOKUP(B192,'[1]LISTADO ATM'!$A$2:$C$922,3,0)</f>
        <v>DISTRITO NACIONAL</v>
      </c>
      <c r="B192" s="13">
        <v>96</v>
      </c>
      <c r="C192" s="16" t="str">
        <f>VLOOKUP(B192,'[1]LISTADO ATM'!$A$2:$B$822,2,0)</f>
        <v>ATM S/M Caribe Av. Charles de Gaulle</v>
      </c>
      <c r="D192" s="39" t="s">
        <v>23</v>
      </c>
      <c r="E192" s="40"/>
      <c r="F192" s="41"/>
      <c r="G192" s="9"/>
    </row>
    <row r="193" spans="1:7" ht="18.75" customHeight="1" x14ac:dyDescent="0.25">
      <c r="A193" s="16" t="str">
        <f>VLOOKUP(B193,'[1]LISTADO ATM'!$A$2:$C$922,3,0)</f>
        <v>ESTE</v>
      </c>
      <c r="B193" s="13">
        <v>293</v>
      </c>
      <c r="C193" s="16" t="str">
        <f>VLOOKUP(B193,'[1]LISTADO ATM'!$A$2:$B$822,2,0)</f>
        <v xml:space="preserve">ATM S/M Nueva Visión (San Pedro) </v>
      </c>
      <c r="D193" s="39" t="s">
        <v>34</v>
      </c>
      <c r="E193" s="40"/>
      <c r="F193" s="41"/>
      <c r="G193" s="10"/>
    </row>
    <row r="194" spans="1:7" s="10" customFormat="1" ht="18" x14ac:dyDescent="0.25">
      <c r="A194" s="16" t="str">
        <f>VLOOKUP(B194,'[1]LISTADO ATM'!$A$2:$C$922,3,0)</f>
        <v>DISTRITO NACIONAL</v>
      </c>
      <c r="B194" s="13">
        <v>539</v>
      </c>
      <c r="C194" s="16" t="str">
        <f>VLOOKUP(B194,'[1]LISTADO ATM'!$A$2:$B$822,2,0)</f>
        <v>ATM S/M La Cadena Los Proceres</v>
      </c>
      <c r="D194" s="39" t="s">
        <v>23</v>
      </c>
      <c r="E194" s="40"/>
      <c r="F194" s="41"/>
    </row>
    <row r="195" spans="1:7" s="10" customFormat="1" ht="18" x14ac:dyDescent="0.25">
      <c r="A195" s="16" t="str">
        <f>VLOOKUP(B195,'[1]LISTADO ATM'!$A$2:$C$922,3,0)</f>
        <v>DISTRITO NACIONAL</v>
      </c>
      <c r="B195" s="13">
        <v>648</v>
      </c>
      <c r="C195" s="16" t="str">
        <f>VLOOKUP(B195,'[1]LISTADO ATM'!$A$2:$B$822,2,0)</f>
        <v xml:space="preserve">ATM Hermandad de Pensionados </v>
      </c>
      <c r="D195" s="39" t="s">
        <v>23</v>
      </c>
      <c r="E195" s="40"/>
      <c r="F195" s="41"/>
    </row>
    <row r="196" spans="1:7" s="10" customFormat="1" ht="18" x14ac:dyDescent="0.25">
      <c r="A196" s="16" t="str">
        <f>VLOOKUP(B196,'[1]LISTADO ATM'!$A$2:$C$922,3,0)</f>
        <v>DISTRITO NACIONAL</v>
      </c>
      <c r="B196" s="13">
        <v>461</v>
      </c>
      <c r="C196" s="16" t="str">
        <f>VLOOKUP(B196,'[1]LISTADO ATM'!$A$2:$B$822,2,0)</f>
        <v xml:space="preserve">ATM Autobanco Sarasota I </v>
      </c>
      <c r="D196" s="39" t="s">
        <v>21</v>
      </c>
      <c r="E196" s="40"/>
      <c r="F196" s="41"/>
    </row>
    <row r="197" spans="1:7" s="10" customFormat="1" ht="18" x14ac:dyDescent="0.25">
      <c r="A197" s="16" t="str">
        <f>VLOOKUP(B197,'[1]LISTADO ATM'!$A$2:$C$922,3,0)</f>
        <v>DISTRITO NACIONAL</v>
      </c>
      <c r="B197" s="13">
        <v>39</v>
      </c>
      <c r="C197" s="16" t="str">
        <f>VLOOKUP(B197,'[1]LISTADO ATM'!$A$2:$B$822,2,0)</f>
        <v xml:space="preserve">ATM Oficina Ovando </v>
      </c>
      <c r="D197" s="39" t="s">
        <v>23</v>
      </c>
      <c r="E197" s="40"/>
      <c r="F197" s="41"/>
    </row>
    <row r="198" spans="1:7" s="10" customFormat="1" ht="18" x14ac:dyDescent="0.25">
      <c r="A198" s="16" t="str">
        <f>VLOOKUP(B198,'[1]LISTADO ATM'!$A$2:$C$922,3,0)</f>
        <v>NORTE</v>
      </c>
      <c r="B198" s="13">
        <v>373</v>
      </c>
      <c r="C198" s="16" t="str">
        <f>VLOOKUP(B198,'[1]LISTADO ATM'!$A$2:$B$822,2,0)</f>
        <v>S/M Tangui Nagua</v>
      </c>
      <c r="D198" s="39" t="s">
        <v>21</v>
      </c>
      <c r="E198" s="40"/>
      <c r="F198" s="41"/>
    </row>
    <row r="199" spans="1:7" s="10" customFormat="1" ht="18" x14ac:dyDescent="0.25">
      <c r="A199" s="16" t="str">
        <f>VLOOKUP(B199,'[1]LISTADO ATM'!$A$2:$C$922,3,0)</f>
        <v>DISTRITO NACIONAL</v>
      </c>
      <c r="B199" s="13">
        <v>551</v>
      </c>
      <c r="C199" s="16" t="str">
        <f>VLOOKUP(B199,'[1]LISTADO ATM'!$A$2:$B$822,2,0)</f>
        <v xml:space="preserve">ATM Oficina Padre Castellanos </v>
      </c>
      <c r="D199" s="39" t="s">
        <v>21</v>
      </c>
      <c r="E199" s="40"/>
      <c r="F199" s="41"/>
    </row>
    <row r="200" spans="1:7" s="10" customFormat="1" ht="18" x14ac:dyDescent="0.25">
      <c r="A200" s="16" t="str">
        <f>VLOOKUP(B200,'[1]LISTADO ATM'!$A$2:$C$922,3,0)</f>
        <v>SUR</v>
      </c>
      <c r="B200" s="13">
        <v>783</v>
      </c>
      <c r="C200" s="16" t="str">
        <f>VLOOKUP(B200,'[1]LISTADO ATM'!$A$2:$B$822,2,0)</f>
        <v xml:space="preserve">ATM Autobanco Alfa y Omega (Barahona) </v>
      </c>
      <c r="D200" s="39" t="s">
        <v>21</v>
      </c>
      <c r="E200" s="40"/>
      <c r="F200" s="41"/>
    </row>
    <row r="201" spans="1:7" s="10" customFormat="1" ht="18" x14ac:dyDescent="0.25">
      <c r="A201" s="16" t="str">
        <f>VLOOKUP(B201,'[1]LISTADO ATM'!$A$2:$C$922,3,0)</f>
        <v>NORTE</v>
      </c>
      <c r="B201" s="13">
        <v>796</v>
      </c>
      <c r="C201" s="16" t="str">
        <f>VLOOKUP(B201,'[1]LISTADO ATM'!$A$2:$B$822,2,0)</f>
        <v xml:space="preserve">ATM Oficina Plaza Ventura (Nagua) </v>
      </c>
      <c r="D201" s="39" t="s">
        <v>21</v>
      </c>
      <c r="E201" s="40"/>
      <c r="F201" s="41"/>
    </row>
    <row r="202" spans="1:7" s="10" customFormat="1" ht="18" x14ac:dyDescent="0.25">
      <c r="A202" s="16" t="str">
        <f>VLOOKUP(B202,'[1]LISTADO ATM'!$A$2:$C$922,3,0)</f>
        <v>DISTRITO NACIONAL</v>
      </c>
      <c r="B202" s="13">
        <v>884</v>
      </c>
      <c r="C202" s="16" t="str">
        <f>VLOOKUP(B202,'[1]LISTADO ATM'!$A$2:$B$822,2,0)</f>
        <v xml:space="preserve">ATM UNP Olé Sabana Perdida </v>
      </c>
      <c r="D202" s="39" t="s">
        <v>21</v>
      </c>
      <c r="E202" s="40"/>
      <c r="F202" s="41"/>
    </row>
    <row r="203" spans="1:7" s="10" customFormat="1" ht="18" x14ac:dyDescent="0.25">
      <c r="A203" s="16" t="str">
        <f>VLOOKUP(B203,'[1]LISTADO ATM'!$A$2:$C$922,3,0)</f>
        <v>DISTRITO NACIONAL</v>
      </c>
      <c r="B203" s="13">
        <v>911</v>
      </c>
      <c r="C203" s="16" t="str">
        <f>VLOOKUP(B203,'[1]LISTADO ATM'!$A$2:$B$822,2,0)</f>
        <v xml:space="preserve">ATM Oficina Venezuela II </v>
      </c>
      <c r="D203" s="39" t="s">
        <v>21</v>
      </c>
      <c r="E203" s="40"/>
      <c r="F203" s="41"/>
    </row>
    <row r="204" spans="1:7" s="10" customFormat="1" ht="18" x14ac:dyDescent="0.25">
      <c r="A204" s="16" t="str">
        <f>VLOOKUP(B204,'[1]LISTADO ATM'!$A$2:$C$922,3,0)</f>
        <v>ESTE</v>
      </c>
      <c r="B204" s="13">
        <v>630</v>
      </c>
      <c r="C204" s="16" t="str">
        <f>VLOOKUP(B204,'[1]LISTADO ATM'!$A$2:$B$822,2,0)</f>
        <v xml:space="preserve">ATM Oficina Plaza Zaglul (SPM) </v>
      </c>
      <c r="D204" s="39" t="s">
        <v>21</v>
      </c>
      <c r="E204" s="40"/>
      <c r="F204" s="41"/>
    </row>
    <row r="205" spans="1:7" s="10" customFormat="1" ht="18" x14ac:dyDescent="0.25">
      <c r="A205" s="16" t="str">
        <f>VLOOKUP(B205,'[1]LISTADO ATM'!$A$2:$C$922,3,0)</f>
        <v>NORTE</v>
      </c>
      <c r="B205" s="13">
        <v>307</v>
      </c>
      <c r="C205" s="16" t="str">
        <f>VLOOKUP(B205,'[1]LISTADO ATM'!$A$2:$B$822,2,0)</f>
        <v>ATM Oficina Nagua II</v>
      </c>
      <c r="D205" s="39" t="s">
        <v>21</v>
      </c>
      <c r="E205" s="40"/>
      <c r="F205" s="41"/>
    </row>
    <row r="206" spans="1:7" s="10" customFormat="1" ht="18" x14ac:dyDescent="0.25">
      <c r="A206" s="16" t="str">
        <f>VLOOKUP(B206,'[1]LISTADO ATM'!$A$2:$C$922,3,0)</f>
        <v>NORTE</v>
      </c>
      <c r="B206" s="13">
        <v>138</v>
      </c>
      <c r="C206" s="16" t="str">
        <f>VLOOKUP(B206,'[1]LISTADO ATM'!$A$2:$B$822,2,0)</f>
        <v xml:space="preserve">ATM UNP Fantino </v>
      </c>
      <c r="D206" s="39" t="s">
        <v>21</v>
      </c>
      <c r="E206" s="40"/>
      <c r="F206" s="41"/>
    </row>
    <row r="207" spans="1:7" s="10" customFormat="1" ht="18" x14ac:dyDescent="0.25">
      <c r="A207" s="16" t="str">
        <f>VLOOKUP(B207,'[1]LISTADO ATM'!$A$2:$C$922,3,0)</f>
        <v>DISTRITO NACIONAL</v>
      </c>
      <c r="B207" s="13">
        <v>710</v>
      </c>
      <c r="C207" s="16" t="str">
        <f>VLOOKUP(B207,'[1]LISTADO ATM'!$A$2:$B$822,2,0)</f>
        <v xml:space="preserve">ATM S/M Soberano </v>
      </c>
      <c r="D207" s="39" t="s">
        <v>21</v>
      </c>
      <c r="E207" s="40"/>
      <c r="F207" s="41"/>
    </row>
    <row r="208" spans="1:7" s="10" customFormat="1" ht="18" x14ac:dyDescent="0.25">
      <c r="A208" s="16" t="e">
        <f>VLOOKUP(B208,'[1]LISTADO ATM'!$A$2:$C$922,3,0)</f>
        <v>#N/A</v>
      </c>
      <c r="B208" s="13"/>
      <c r="C208" s="16" t="e">
        <f>VLOOKUP(B208,'[1]LISTADO ATM'!$A$2:$B$822,2,0)</f>
        <v>#N/A</v>
      </c>
      <c r="D208" s="35"/>
      <c r="E208" s="35"/>
      <c r="F208" s="36"/>
    </row>
    <row r="209" spans="1:7" s="10" customFormat="1" ht="18" x14ac:dyDescent="0.25">
      <c r="A209" s="16" t="e">
        <f>VLOOKUP(B209,'[1]LISTADO ATM'!$A$2:$C$922,3,0)</f>
        <v>#N/A</v>
      </c>
      <c r="B209" s="13"/>
      <c r="C209" s="16" t="e">
        <f>VLOOKUP(B209,'[1]LISTADO ATM'!$A$2:$B$822,2,0)</f>
        <v>#N/A</v>
      </c>
      <c r="D209" s="35"/>
      <c r="E209" s="35"/>
      <c r="F209" s="36"/>
    </row>
    <row r="210" spans="1:7" s="10" customFormat="1" ht="18" x14ac:dyDescent="0.25">
      <c r="A210" s="16" t="e">
        <f>VLOOKUP(B210,'[1]LISTADO ATM'!$A$2:$C$922,3,0)</f>
        <v>#N/A</v>
      </c>
      <c r="B210" s="13"/>
      <c r="C210" s="16" t="e">
        <f>VLOOKUP(B210,'[1]LISTADO ATM'!$A$2:$B$822,2,0)</f>
        <v>#N/A</v>
      </c>
      <c r="D210" s="35"/>
      <c r="E210" s="35"/>
      <c r="F210" s="36"/>
    </row>
    <row r="211" spans="1:7" s="10" customFormat="1" ht="18.75" thickBot="1" x14ac:dyDescent="0.3">
      <c r="A211" s="22" t="s">
        <v>10</v>
      </c>
      <c r="B211" s="37">
        <f>COUNT(B191:B207)</f>
        <v>17</v>
      </c>
      <c r="C211" s="46"/>
      <c r="D211" s="59"/>
      <c r="E211" s="59"/>
      <c r="F211" s="60"/>
    </row>
    <row r="212" spans="1:7" s="10" customFormat="1" x14ac:dyDescent="0.25">
      <c r="B212" s="4"/>
    </row>
    <row r="213" spans="1:7" s="10" customFormat="1" x14ac:dyDescent="0.25">
      <c r="B213" s="4"/>
    </row>
    <row r="214" spans="1:7" s="10" customFormat="1" x14ac:dyDescent="0.25">
      <c r="B214" s="4"/>
    </row>
    <row r="215" spans="1:7" s="10" customFormat="1" x14ac:dyDescent="0.25">
      <c r="B215" s="4"/>
    </row>
    <row r="216" spans="1:7" s="10" customFormat="1" ht="27" customHeight="1" thickBot="1" x14ac:dyDescent="0.45">
      <c r="A216" s="90" t="s">
        <v>51</v>
      </c>
      <c r="B216" s="90"/>
      <c r="C216" s="90"/>
      <c r="D216" s="90"/>
      <c r="E216" s="90"/>
      <c r="F216" s="90"/>
    </row>
    <row r="217" spans="1:7" s="10" customFormat="1" ht="229.5" customHeight="1" thickBot="1" x14ac:dyDescent="0.35">
      <c r="A217" s="87" t="s">
        <v>50</v>
      </c>
      <c r="B217" s="88"/>
      <c r="C217" s="88"/>
      <c r="D217" s="88"/>
      <c r="E217" s="88"/>
      <c r="F217" s="89"/>
    </row>
    <row r="218" spans="1:7" s="10" customFormat="1" ht="19.5" customHeight="1" x14ac:dyDescent="0.25">
      <c r="B218" s="4"/>
    </row>
    <row r="219" spans="1:7" s="10" customFormat="1" ht="19.5" customHeight="1" x14ac:dyDescent="0.25">
      <c r="B219" s="4"/>
      <c r="G219" s="9"/>
    </row>
    <row r="220" spans="1:7" s="10" customFormat="1" ht="19.5" customHeight="1" x14ac:dyDescent="0.25">
      <c r="B220" s="4"/>
      <c r="G220" s="9"/>
    </row>
    <row r="221" spans="1:7" s="10" customFormat="1" ht="19.5" customHeight="1" x14ac:dyDescent="0.25">
      <c r="B221" s="4"/>
      <c r="G221" s="9"/>
    </row>
    <row r="222" spans="1:7" s="10" customFormat="1" ht="19.5" customHeight="1" x14ac:dyDescent="0.25">
      <c r="B222" s="4"/>
      <c r="G222" s="9"/>
    </row>
    <row r="229" ht="156.6" customHeight="1" x14ac:dyDescent="0.25"/>
  </sheetData>
  <dataConsolidate/>
  <mergeCells count="45">
    <mergeCell ref="D207:F207"/>
    <mergeCell ref="D198:F198"/>
    <mergeCell ref="A217:F217"/>
    <mergeCell ref="A216:F216"/>
    <mergeCell ref="C211:F211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193:F193"/>
    <mergeCell ref="A1:F1"/>
    <mergeCell ref="A2:F2"/>
    <mergeCell ref="A7:F7"/>
    <mergeCell ref="A3:B3"/>
    <mergeCell ref="C3:F6"/>
    <mergeCell ref="A6:B6"/>
    <mergeCell ref="C100:F100"/>
    <mergeCell ref="A101:F101"/>
    <mergeCell ref="A102:F102"/>
    <mergeCell ref="C116:F116"/>
    <mergeCell ref="A117:F117"/>
    <mergeCell ref="A188:B188"/>
    <mergeCell ref="A118:F118"/>
    <mergeCell ref="C146:F146"/>
    <mergeCell ref="A147:F147"/>
    <mergeCell ref="A148:F148"/>
    <mergeCell ref="C168:F168"/>
    <mergeCell ref="A189:F189"/>
    <mergeCell ref="D190:F190"/>
    <mergeCell ref="D191:F191"/>
    <mergeCell ref="D192:F192"/>
    <mergeCell ref="A169:F169"/>
    <mergeCell ref="A170:F170"/>
    <mergeCell ref="C184:F184"/>
    <mergeCell ref="A185:B185"/>
    <mergeCell ref="C185:F188"/>
    <mergeCell ref="A186:B186"/>
    <mergeCell ref="D196:F196"/>
    <mergeCell ref="D197:F197"/>
    <mergeCell ref="D195:F195"/>
    <mergeCell ref="D194:F194"/>
  </mergeCells>
  <phoneticPr fontId="10" type="noConversion"/>
  <conditionalFormatting sqref="F81">
    <cfRule type="duplicateValues" dxfId="432" priority="1036"/>
    <cfRule type="duplicateValues" dxfId="431" priority="1037"/>
  </conditionalFormatting>
  <conditionalFormatting sqref="F81">
    <cfRule type="duplicateValues" dxfId="430" priority="1035"/>
  </conditionalFormatting>
  <conditionalFormatting sqref="F81">
    <cfRule type="duplicateValues" dxfId="429" priority="1034"/>
  </conditionalFormatting>
  <conditionalFormatting sqref="F81">
    <cfRule type="duplicateValues" dxfId="428" priority="1033"/>
  </conditionalFormatting>
  <conditionalFormatting sqref="F81">
    <cfRule type="duplicateValues" dxfId="427" priority="1032"/>
  </conditionalFormatting>
  <conditionalFormatting sqref="F156">
    <cfRule type="duplicateValues" dxfId="426" priority="970"/>
    <cfRule type="duplicateValues" dxfId="425" priority="971"/>
  </conditionalFormatting>
  <conditionalFormatting sqref="F156">
    <cfRule type="duplicateValues" dxfId="424" priority="969"/>
  </conditionalFormatting>
  <conditionalFormatting sqref="F156">
    <cfRule type="duplicateValues" dxfId="423" priority="968"/>
  </conditionalFormatting>
  <conditionalFormatting sqref="F156">
    <cfRule type="duplicateValues" dxfId="422" priority="967"/>
  </conditionalFormatting>
  <conditionalFormatting sqref="F156">
    <cfRule type="duplicateValues" dxfId="421" priority="966"/>
  </conditionalFormatting>
  <conditionalFormatting sqref="F218:F1048576 F184:F191 F150:F155 F79:F80 F100:F102 F1:F7 F146:F148 F170 F120 F69 F211:F215 F104:F108 F116:F118">
    <cfRule type="duplicateValues" dxfId="420" priority="28188"/>
    <cfRule type="duplicateValues" dxfId="419" priority="28189"/>
  </conditionalFormatting>
  <conditionalFormatting sqref="F218:F1048576 F184:F191 F150:F155 F1:F7 F146:F148 F170 F120 F211:F215 F11:F31 F104:F108 F33:F69 F79:F80 F100:F102 F116:F118">
    <cfRule type="duplicateValues" dxfId="418" priority="28212"/>
  </conditionalFormatting>
  <conditionalFormatting sqref="F218:F1048576 F211:F215">
    <cfRule type="duplicateValues" dxfId="417" priority="28225"/>
  </conditionalFormatting>
  <conditionalFormatting sqref="F211:F215">
    <cfRule type="duplicateValues" dxfId="416" priority="28238"/>
  </conditionalFormatting>
  <conditionalFormatting sqref="F211:F214">
    <cfRule type="duplicateValues" dxfId="415" priority="28251"/>
  </conditionalFormatting>
  <conditionalFormatting sqref="F121">
    <cfRule type="duplicateValues" dxfId="414" priority="954"/>
    <cfRule type="duplicateValues" dxfId="413" priority="955"/>
  </conditionalFormatting>
  <conditionalFormatting sqref="F121">
    <cfRule type="duplicateValues" dxfId="412" priority="956"/>
  </conditionalFormatting>
  <conditionalFormatting sqref="F121">
    <cfRule type="duplicateValues" dxfId="411" priority="957"/>
  </conditionalFormatting>
  <conditionalFormatting sqref="F121">
    <cfRule type="duplicateValues" dxfId="410" priority="958"/>
  </conditionalFormatting>
  <conditionalFormatting sqref="F121">
    <cfRule type="duplicateValues" dxfId="409" priority="959"/>
  </conditionalFormatting>
  <conditionalFormatting sqref="B218:B1048576 B147:B148 B150:B157 B120:B121 B170 B185:B189 B172 B117:B118 B101:B102 B212:B215 B191:B193 B1:B7 B9:B99 B104:B115">
    <cfRule type="duplicateValues" dxfId="408" priority="800"/>
  </conditionalFormatting>
  <conditionalFormatting sqref="F193">
    <cfRule type="duplicateValues" dxfId="407" priority="775"/>
    <cfRule type="duplicateValues" dxfId="406" priority="776"/>
  </conditionalFormatting>
  <conditionalFormatting sqref="F193">
    <cfRule type="duplicateValues" dxfId="405" priority="777"/>
  </conditionalFormatting>
  <conditionalFormatting sqref="F218:F1048576 F1:F7 F150:F157 F170 F172 F184:F191 F193 F211:F215 F120:F124 F146:F148 F11:F31 F104:F110 F33:F71 F79:F81 F100:F102 F116:F118">
    <cfRule type="duplicateValues" dxfId="404" priority="725"/>
  </conditionalFormatting>
  <conditionalFormatting sqref="F168">
    <cfRule type="duplicateValues" dxfId="403" priority="30239"/>
    <cfRule type="duplicateValues" dxfId="402" priority="30240"/>
  </conditionalFormatting>
  <conditionalFormatting sqref="F168">
    <cfRule type="duplicateValues" dxfId="401" priority="30241"/>
  </conditionalFormatting>
  <conditionalFormatting sqref="F82">
    <cfRule type="duplicateValues" dxfId="400" priority="558"/>
  </conditionalFormatting>
  <conditionalFormatting sqref="F82">
    <cfRule type="duplicateValues" dxfId="399" priority="559"/>
    <cfRule type="duplicateValues" dxfId="398" priority="560"/>
  </conditionalFormatting>
  <conditionalFormatting sqref="F82">
    <cfRule type="duplicateValues" dxfId="397" priority="561"/>
  </conditionalFormatting>
  <conditionalFormatting sqref="F111">
    <cfRule type="duplicateValues" dxfId="396" priority="549"/>
  </conditionalFormatting>
  <conditionalFormatting sqref="F111">
    <cfRule type="duplicateValues" dxfId="395" priority="550"/>
    <cfRule type="duplicateValues" dxfId="394" priority="551"/>
  </conditionalFormatting>
  <conditionalFormatting sqref="F111">
    <cfRule type="duplicateValues" dxfId="393" priority="552"/>
  </conditionalFormatting>
  <conditionalFormatting sqref="F84">
    <cfRule type="duplicateValues" dxfId="392" priority="536"/>
  </conditionalFormatting>
  <conditionalFormatting sqref="F84">
    <cfRule type="duplicateValues" dxfId="391" priority="537"/>
    <cfRule type="duplicateValues" dxfId="390" priority="538"/>
  </conditionalFormatting>
  <conditionalFormatting sqref="F84">
    <cfRule type="duplicateValues" dxfId="389" priority="539"/>
  </conditionalFormatting>
  <conditionalFormatting sqref="B212:B1048576 B172:B173 B169:B170 B147:B148 B117:B118 B101:B102 B185:B189 B120:B124 B150:B159 B1:B7 B191:B193 B9:B99 B104:B115">
    <cfRule type="duplicateValues" dxfId="388" priority="494"/>
  </conditionalFormatting>
  <conditionalFormatting sqref="B191:B1048576 B172:B189 B150:B170 B120:B148 B1:B102 B104:B118">
    <cfRule type="duplicateValues" dxfId="387" priority="437"/>
  </conditionalFormatting>
  <conditionalFormatting sqref="F194">
    <cfRule type="duplicateValues" dxfId="386" priority="430"/>
    <cfRule type="duplicateValues" dxfId="385" priority="431"/>
  </conditionalFormatting>
  <conditionalFormatting sqref="F194">
    <cfRule type="duplicateValues" dxfId="384" priority="432"/>
  </conditionalFormatting>
  <conditionalFormatting sqref="F194">
    <cfRule type="duplicateValues" dxfId="383" priority="429"/>
  </conditionalFormatting>
  <conditionalFormatting sqref="F195">
    <cfRule type="duplicateValues" dxfId="382" priority="410"/>
    <cfRule type="duplicateValues" dxfId="381" priority="411"/>
  </conditionalFormatting>
  <conditionalFormatting sqref="F195">
    <cfRule type="duplicateValues" dxfId="380" priority="412"/>
  </conditionalFormatting>
  <conditionalFormatting sqref="F195">
    <cfRule type="duplicateValues" dxfId="379" priority="409"/>
  </conditionalFormatting>
  <conditionalFormatting sqref="F19">
    <cfRule type="duplicateValues" dxfId="378" priority="338"/>
    <cfRule type="duplicateValues" dxfId="377" priority="339"/>
  </conditionalFormatting>
  <conditionalFormatting sqref="F19">
    <cfRule type="duplicateValues" dxfId="376" priority="340"/>
  </conditionalFormatting>
  <conditionalFormatting sqref="F18">
    <cfRule type="duplicateValues" dxfId="375" priority="335"/>
    <cfRule type="duplicateValues" dxfId="374" priority="336"/>
  </conditionalFormatting>
  <conditionalFormatting sqref="F18">
    <cfRule type="duplicateValues" dxfId="373" priority="337"/>
  </conditionalFormatting>
  <conditionalFormatting sqref="F17">
    <cfRule type="duplicateValues" dxfId="372" priority="332"/>
    <cfRule type="duplicateValues" dxfId="371" priority="333"/>
  </conditionalFormatting>
  <conditionalFormatting sqref="F17">
    <cfRule type="duplicateValues" dxfId="370" priority="334"/>
  </conditionalFormatting>
  <conditionalFormatting sqref="F16">
    <cfRule type="duplicateValues" dxfId="369" priority="329"/>
    <cfRule type="duplicateValues" dxfId="368" priority="330"/>
  </conditionalFormatting>
  <conditionalFormatting sqref="F16">
    <cfRule type="duplicateValues" dxfId="367" priority="331"/>
  </conditionalFormatting>
  <conditionalFormatting sqref="F15">
    <cfRule type="duplicateValues" dxfId="366" priority="326"/>
    <cfRule type="duplicateValues" dxfId="365" priority="327"/>
  </conditionalFormatting>
  <conditionalFormatting sqref="F15">
    <cfRule type="duplicateValues" dxfId="364" priority="328"/>
  </conditionalFormatting>
  <conditionalFormatting sqref="F14">
    <cfRule type="duplicateValues" dxfId="363" priority="323"/>
    <cfRule type="duplicateValues" dxfId="362" priority="324"/>
  </conditionalFormatting>
  <conditionalFormatting sqref="F14">
    <cfRule type="duplicateValues" dxfId="361" priority="325"/>
  </conditionalFormatting>
  <conditionalFormatting sqref="F13">
    <cfRule type="duplicateValues" dxfId="360" priority="320"/>
    <cfRule type="duplicateValues" dxfId="359" priority="321"/>
  </conditionalFormatting>
  <conditionalFormatting sqref="F13">
    <cfRule type="duplicateValues" dxfId="358" priority="322"/>
  </conditionalFormatting>
  <conditionalFormatting sqref="F12">
    <cfRule type="duplicateValues" dxfId="357" priority="317"/>
    <cfRule type="duplicateValues" dxfId="356" priority="318"/>
  </conditionalFormatting>
  <conditionalFormatting sqref="F12">
    <cfRule type="duplicateValues" dxfId="355" priority="319"/>
  </conditionalFormatting>
  <conditionalFormatting sqref="F11">
    <cfRule type="duplicateValues" dxfId="354" priority="314"/>
    <cfRule type="duplicateValues" dxfId="353" priority="315"/>
  </conditionalFormatting>
  <conditionalFormatting sqref="F11">
    <cfRule type="duplicateValues" dxfId="352" priority="316"/>
  </conditionalFormatting>
  <conditionalFormatting sqref="F10">
    <cfRule type="duplicateValues" dxfId="351" priority="310"/>
  </conditionalFormatting>
  <conditionalFormatting sqref="F10">
    <cfRule type="duplicateValues" dxfId="350" priority="311"/>
    <cfRule type="duplicateValues" dxfId="349" priority="312"/>
  </conditionalFormatting>
  <conditionalFormatting sqref="F10">
    <cfRule type="duplicateValues" dxfId="348" priority="313"/>
  </conditionalFormatting>
  <conditionalFormatting sqref="F9">
    <cfRule type="duplicateValues" dxfId="347" priority="306"/>
  </conditionalFormatting>
  <conditionalFormatting sqref="F9">
    <cfRule type="duplicateValues" dxfId="346" priority="307"/>
    <cfRule type="duplicateValues" dxfId="345" priority="308"/>
  </conditionalFormatting>
  <conditionalFormatting sqref="F9">
    <cfRule type="duplicateValues" dxfId="344" priority="309"/>
  </conditionalFormatting>
  <conditionalFormatting sqref="F24">
    <cfRule type="duplicateValues" dxfId="343" priority="303"/>
    <cfRule type="duplicateValues" dxfId="342" priority="304"/>
  </conditionalFormatting>
  <conditionalFormatting sqref="F23">
    <cfRule type="duplicateValues" dxfId="341" priority="297"/>
    <cfRule type="duplicateValues" dxfId="340" priority="298"/>
  </conditionalFormatting>
  <conditionalFormatting sqref="F23">
    <cfRule type="duplicateValues" dxfId="339" priority="299"/>
  </conditionalFormatting>
  <conditionalFormatting sqref="F23">
    <cfRule type="duplicateValues" dxfId="338" priority="300"/>
  </conditionalFormatting>
  <conditionalFormatting sqref="F23">
    <cfRule type="duplicateValues" dxfId="337" priority="301"/>
  </conditionalFormatting>
  <conditionalFormatting sqref="F23">
    <cfRule type="duplicateValues" dxfId="336" priority="302"/>
  </conditionalFormatting>
  <conditionalFormatting sqref="F22">
    <cfRule type="duplicateValues" dxfId="335" priority="294"/>
    <cfRule type="duplicateValues" dxfId="334" priority="295"/>
  </conditionalFormatting>
  <conditionalFormatting sqref="F22">
    <cfRule type="duplicateValues" dxfId="333" priority="296"/>
  </conditionalFormatting>
  <conditionalFormatting sqref="F21">
    <cfRule type="duplicateValues" dxfId="332" priority="291"/>
  </conditionalFormatting>
  <conditionalFormatting sqref="F21">
    <cfRule type="duplicateValues" dxfId="331" priority="292"/>
    <cfRule type="duplicateValues" dxfId="330" priority="293"/>
  </conditionalFormatting>
  <conditionalFormatting sqref="F20">
    <cfRule type="duplicateValues" dxfId="329" priority="287"/>
  </conditionalFormatting>
  <conditionalFormatting sqref="F20">
    <cfRule type="duplicateValues" dxfId="328" priority="288"/>
    <cfRule type="duplicateValues" dxfId="327" priority="289"/>
  </conditionalFormatting>
  <conditionalFormatting sqref="F20">
    <cfRule type="duplicateValues" dxfId="326" priority="290"/>
  </conditionalFormatting>
  <conditionalFormatting sqref="F85">
    <cfRule type="duplicateValues" dxfId="325" priority="32452"/>
  </conditionalFormatting>
  <conditionalFormatting sqref="F85">
    <cfRule type="duplicateValues" dxfId="324" priority="32453"/>
    <cfRule type="duplicateValues" dxfId="323" priority="32454"/>
  </conditionalFormatting>
  <conditionalFormatting sqref="F31">
    <cfRule type="duplicateValues" dxfId="322" priority="284"/>
    <cfRule type="duplicateValues" dxfId="321" priority="285"/>
  </conditionalFormatting>
  <conditionalFormatting sqref="F31">
    <cfRule type="duplicateValues" dxfId="320" priority="286"/>
  </conditionalFormatting>
  <conditionalFormatting sqref="F30">
    <cfRule type="duplicateValues" dxfId="319" priority="281"/>
    <cfRule type="duplicateValues" dxfId="318" priority="282"/>
  </conditionalFormatting>
  <conditionalFormatting sqref="F30">
    <cfRule type="duplicateValues" dxfId="317" priority="283"/>
  </conditionalFormatting>
  <conditionalFormatting sqref="F34">
    <cfRule type="duplicateValues" dxfId="316" priority="278"/>
    <cfRule type="duplicateValues" dxfId="315" priority="279"/>
  </conditionalFormatting>
  <conditionalFormatting sqref="F34">
    <cfRule type="duplicateValues" dxfId="314" priority="280"/>
  </conditionalFormatting>
  <conditionalFormatting sqref="F29">
    <cfRule type="duplicateValues" dxfId="313" priority="275"/>
    <cfRule type="duplicateValues" dxfId="312" priority="276"/>
  </conditionalFormatting>
  <conditionalFormatting sqref="F29">
    <cfRule type="duplicateValues" dxfId="311" priority="277"/>
  </conditionalFormatting>
  <conditionalFormatting sqref="F28">
    <cfRule type="duplicateValues" dxfId="310" priority="272"/>
    <cfRule type="duplicateValues" dxfId="309" priority="273"/>
  </conditionalFormatting>
  <conditionalFormatting sqref="F28">
    <cfRule type="duplicateValues" dxfId="308" priority="274"/>
  </conditionalFormatting>
  <conditionalFormatting sqref="F27">
    <cfRule type="duplicateValues" dxfId="307" priority="269"/>
    <cfRule type="duplicateValues" dxfId="306" priority="270"/>
  </conditionalFormatting>
  <conditionalFormatting sqref="F27">
    <cfRule type="duplicateValues" dxfId="305" priority="271"/>
  </conditionalFormatting>
  <conditionalFormatting sqref="F26">
    <cfRule type="duplicateValues" dxfId="304" priority="266"/>
    <cfRule type="duplicateValues" dxfId="303" priority="267"/>
  </conditionalFormatting>
  <conditionalFormatting sqref="F26">
    <cfRule type="duplicateValues" dxfId="302" priority="268"/>
  </conditionalFormatting>
  <conditionalFormatting sqref="F25">
    <cfRule type="duplicateValues" dxfId="301" priority="263"/>
  </conditionalFormatting>
  <conditionalFormatting sqref="F25">
    <cfRule type="duplicateValues" dxfId="300" priority="264"/>
    <cfRule type="duplicateValues" dxfId="299" priority="265"/>
  </conditionalFormatting>
  <conditionalFormatting sqref="F34">
    <cfRule type="duplicateValues" dxfId="298" priority="261"/>
    <cfRule type="duplicateValues" dxfId="297" priority="262"/>
  </conditionalFormatting>
  <conditionalFormatting sqref="F32">
    <cfRule type="duplicateValues" dxfId="296" priority="257"/>
  </conditionalFormatting>
  <conditionalFormatting sqref="F32">
    <cfRule type="duplicateValues" dxfId="295" priority="256"/>
  </conditionalFormatting>
  <conditionalFormatting sqref="F32">
    <cfRule type="duplicateValues" dxfId="294" priority="258"/>
    <cfRule type="duplicateValues" dxfId="293" priority="259"/>
  </conditionalFormatting>
  <conditionalFormatting sqref="F32">
    <cfRule type="duplicateValues" dxfId="292" priority="260"/>
  </conditionalFormatting>
  <conditionalFormatting sqref="F33">
    <cfRule type="duplicateValues" dxfId="291" priority="253"/>
    <cfRule type="duplicateValues" dxfId="290" priority="254"/>
  </conditionalFormatting>
  <conditionalFormatting sqref="F33">
    <cfRule type="duplicateValues" dxfId="289" priority="255"/>
  </conditionalFormatting>
  <conditionalFormatting sqref="F39">
    <cfRule type="duplicateValues" dxfId="288" priority="250"/>
  </conditionalFormatting>
  <conditionalFormatting sqref="F39">
    <cfRule type="duplicateValues" dxfId="287" priority="251"/>
    <cfRule type="duplicateValues" dxfId="286" priority="252"/>
  </conditionalFormatting>
  <conditionalFormatting sqref="F38">
    <cfRule type="duplicateValues" dxfId="285" priority="247"/>
  </conditionalFormatting>
  <conditionalFormatting sqref="F38">
    <cfRule type="duplicateValues" dxfId="284" priority="248"/>
    <cfRule type="duplicateValues" dxfId="283" priority="249"/>
  </conditionalFormatting>
  <conditionalFormatting sqref="F37">
    <cfRule type="duplicateValues" dxfId="282" priority="244"/>
  </conditionalFormatting>
  <conditionalFormatting sqref="F37">
    <cfRule type="duplicateValues" dxfId="281" priority="245"/>
    <cfRule type="duplicateValues" dxfId="280" priority="246"/>
  </conditionalFormatting>
  <conditionalFormatting sqref="F36">
    <cfRule type="duplicateValues" dxfId="279" priority="241"/>
  </conditionalFormatting>
  <conditionalFormatting sqref="F36">
    <cfRule type="duplicateValues" dxfId="278" priority="242"/>
    <cfRule type="duplicateValues" dxfId="277" priority="243"/>
  </conditionalFormatting>
  <conditionalFormatting sqref="F35">
    <cfRule type="duplicateValues" dxfId="276" priority="238"/>
  </conditionalFormatting>
  <conditionalFormatting sqref="F35">
    <cfRule type="duplicateValues" dxfId="275" priority="239"/>
    <cfRule type="duplicateValues" dxfId="274" priority="240"/>
  </conditionalFormatting>
  <conditionalFormatting sqref="F106">
    <cfRule type="duplicateValues" dxfId="273" priority="235"/>
    <cfRule type="duplicateValues" dxfId="272" priority="236"/>
  </conditionalFormatting>
  <conditionalFormatting sqref="F106">
    <cfRule type="duplicateValues" dxfId="271" priority="237"/>
  </conditionalFormatting>
  <conditionalFormatting sqref="F105">
    <cfRule type="duplicateValues" dxfId="270" priority="231"/>
  </conditionalFormatting>
  <conditionalFormatting sqref="F105">
    <cfRule type="duplicateValues" dxfId="269" priority="232"/>
    <cfRule type="duplicateValues" dxfId="268" priority="233"/>
  </conditionalFormatting>
  <conditionalFormatting sqref="F105">
    <cfRule type="duplicateValues" dxfId="267" priority="234"/>
  </conditionalFormatting>
  <conditionalFormatting sqref="F104">
    <cfRule type="duplicateValues" dxfId="266" priority="228"/>
    <cfRule type="duplicateValues" dxfId="265" priority="229"/>
  </conditionalFormatting>
  <conditionalFormatting sqref="F104">
    <cfRule type="duplicateValues" dxfId="264" priority="230"/>
  </conditionalFormatting>
  <conditionalFormatting sqref="F172 F109:F110">
    <cfRule type="duplicateValues" dxfId="263" priority="35120"/>
    <cfRule type="duplicateValues" dxfId="262" priority="35121"/>
  </conditionalFormatting>
  <conditionalFormatting sqref="F172 F109:F110">
    <cfRule type="duplicateValues" dxfId="261" priority="35124"/>
  </conditionalFormatting>
  <conditionalFormatting sqref="F53">
    <cfRule type="duplicateValues" dxfId="260" priority="226"/>
    <cfRule type="duplicateValues" dxfId="259" priority="227"/>
  </conditionalFormatting>
  <conditionalFormatting sqref="F52">
    <cfRule type="duplicateValues" dxfId="258" priority="224"/>
    <cfRule type="duplicateValues" dxfId="257" priority="225"/>
  </conditionalFormatting>
  <conditionalFormatting sqref="F51">
    <cfRule type="duplicateValues" dxfId="256" priority="222"/>
    <cfRule type="duplicateValues" dxfId="255" priority="223"/>
  </conditionalFormatting>
  <conditionalFormatting sqref="F50">
    <cfRule type="duplicateValues" dxfId="254" priority="219"/>
    <cfRule type="duplicateValues" dxfId="253" priority="220"/>
  </conditionalFormatting>
  <conditionalFormatting sqref="F50">
    <cfRule type="duplicateValues" dxfId="252" priority="221"/>
  </conditionalFormatting>
  <conditionalFormatting sqref="F49">
    <cfRule type="duplicateValues" dxfId="251" priority="215"/>
  </conditionalFormatting>
  <conditionalFormatting sqref="F49">
    <cfRule type="duplicateValues" dxfId="250" priority="216"/>
    <cfRule type="duplicateValues" dxfId="249" priority="217"/>
  </conditionalFormatting>
  <conditionalFormatting sqref="F49">
    <cfRule type="duplicateValues" dxfId="248" priority="218"/>
  </conditionalFormatting>
  <conditionalFormatting sqref="F48">
    <cfRule type="duplicateValues" dxfId="247" priority="211"/>
  </conditionalFormatting>
  <conditionalFormatting sqref="F48">
    <cfRule type="duplicateValues" dxfId="246" priority="212"/>
    <cfRule type="duplicateValues" dxfId="245" priority="213"/>
  </conditionalFormatting>
  <conditionalFormatting sqref="F48">
    <cfRule type="duplicateValues" dxfId="244" priority="214"/>
  </conditionalFormatting>
  <conditionalFormatting sqref="F47">
    <cfRule type="duplicateValues" dxfId="243" priority="207"/>
  </conditionalFormatting>
  <conditionalFormatting sqref="F47">
    <cfRule type="duplicateValues" dxfId="242" priority="208"/>
    <cfRule type="duplicateValues" dxfId="241" priority="209"/>
  </conditionalFormatting>
  <conditionalFormatting sqref="F47">
    <cfRule type="duplicateValues" dxfId="240" priority="210"/>
  </conditionalFormatting>
  <conditionalFormatting sqref="F46">
    <cfRule type="duplicateValues" dxfId="239" priority="204"/>
  </conditionalFormatting>
  <conditionalFormatting sqref="F46">
    <cfRule type="duplicateValues" dxfId="238" priority="205"/>
    <cfRule type="duplicateValues" dxfId="237" priority="206"/>
  </conditionalFormatting>
  <conditionalFormatting sqref="F45">
    <cfRule type="duplicateValues" dxfId="236" priority="201"/>
  </conditionalFormatting>
  <conditionalFormatting sqref="F45">
    <cfRule type="duplicateValues" dxfId="235" priority="202"/>
    <cfRule type="duplicateValues" dxfId="234" priority="203"/>
  </conditionalFormatting>
  <conditionalFormatting sqref="F44">
    <cfRule type="duplicateValues" dxfId="233" priority="198"/>
  </conditionalFormatting>
  <conditionalFormatting sqref="F44">
    <cfRule type="duplicateValues" dxfId="232" priority="199"/>
    <cfRule type="duplicateValues" dxfId="231" priority="200"/>
  </conditionalFormatting>
  <conditionalFormatting sqref="F43">
    <cfRule type="duplicateValues" dxfId="230" priority="195"/>
  </conditionalFormatting>
  <conditionalFormatting sqref="F43">
    <cfRule type="duplicateValues" dxfId="229" priority="196"/>
    <cfRule type="duplicateValues" dxfId="228" priority="197"/>
  </conditionalFormatting>
  <conditionalFormatting sqref="F42">
    <cfRule type="duplicateValues" dxfId="227" priority="192"/>
  </conditionalFormatting>
  <conditionalFormatting sqref="F42">
    <cfRule type="duplicateValues" dxfId="226" priority="193"/>
    <cfRule type="duplicateValues" dxfId="225" priority="194"/>
  </conditionalFormatting>
  <conditionalFormatting sqref="F157">
    <cfRule type="duplicateValues" dxfId="224" priority="35202"/>
    <cfRule type="duplicateValues" dxfId="223" priority="35203"/>
  </conditionalFormatting>
  <conditionalFormatting sqref="F157">
    <cfRule type="duplicateValues" dxfId="222" priority="35204"/>
  </conditionalFormatting>
  <conditionalFormatting sqref="F86:F87">
    <cfRule type="duplicateValues" dxfId="221" priority="35451"/>
  </conditionalFormatting>
  <conditionalFormatting sqref="F86:F87">
    <cfRule type="duplicateValues" dxfId="220" priority="35453"/>
    <cfRule type="duplicateValues" dxfId="219" priority="35454"/>
  </conditionalFormatting>
  <conditionalFormatting sqref="F60">
    <cfRule type="duplicateValues" dxfId="218" priority="190"/>
    <cfRule type="duplicateValues" dxfId="217" priority="191"/>
  </conditionalFormatting>
  <conditionalFormatting sqref="F59">
    <cfRule type="duplicateValues" dxfId="216" priority="184"/>
    <cfRule type="duplicateValues" dxfId="215" priority="185"/>
  </conditionalFormatting>
  <conditionalFormatting sqref="F59">
    <cfRule type="duplicateValues" dxfId="214" priority="186"/>
  </conditionalFormatting>
  <conditionalFormatting sqref="F59">
    <cfRule type="duplicateValues" dxfId="213" priority="187"/>
  </conditionalFormatting>
  <conditionalFormatting sqref="F59">
    <cfRule type="duplicateValues" dxfId="212" priority="188"/>
  </conditionalFormatting>
  <conditionalFormatting sqref="F59">
    <cfRule type="duplicateValues" dxfId="211" priority="189"/>
  </conditionalFormatting>
  <conditionalFormatting sqref="F58">
    <cfRule type="duplicateValues" dxfId="210" priority="181"/>
    <cfRule type="duplicateValues" dxfId="209" priority="182"/>
  </conditionalFormatting>
  <conditionalFormatting sqref="F58">
    <cfRule type="duplicateValues" dxfId="208" priority="183"/>
  </conditionalFormatting>
  <conditionalFormatting sqref="F57">
    <cfRule type="duplicateValues" dxfId="207" priority="178"/>
    <cfRule type="duplicateValues" dxfId="206" priority="179"/>
  </conditionalFormatting>
  <conditionalFormatting sqref="F57">
    <cfRule type="duplicateValues" dxfId="205" priority="180"/>
  </conditionalFormatting>
  <conditionalFormatting sqref="F56">
    <cfRule type="duplicateValues" dxfId="204" priority="175"/>
    <cfRule type="duplicateValues" dxfId="203" priority="176"/>
  </conditionalFormatting>
  <conditionalFormatting sqref="F56">
    <cfRule type="duplicateValues" dxfId="202" priority="177"/>
  </conditionalFormatting>
  <conditionalFormatting sqref="F55">
    <cfRule type="duplicateValues" dxfId="201" priority="172"/>
    <cfRule type="duplicateValues" dxfId="200" priority="173"/>
  </conditionalFormatting>
  <conditionalFormatting sqref="F55">
    <cfRule type="duplicateValues" dxfId="199" priority="174"/>
  </conditionalFormatting>
  <conditionalFormatting sqref="F54">
    <cfRule type="duplicateValues" dxfId="198" priority="169"/>
    <cfRule type="duplicateValues" dxfId="197" priority="170"/>
  </conditionalFormatting>
  <conditionalFormatting sqref="F54">
    <cfRule type="duplicateValues" dxfId="196" priority="171"/>
  </conditionalFormatting>
  <conditionalFormatting sqref="F67">
    <cfRule type="duplicateValues" dxfId="195" priority="163"/>
    <cfRule type="duplicateValues" dxfId="194" priority="164"/>
  </conditionalFormatting>
  <conditionalFormatting sqref="F67">
    <cfRule type="duplicateValues" dxfId="193" priority="165"/>
  </conditionalFormatting>
  <conditionalFormatting sqref="F66">
    <cfRule type="duplicateValues" dxfId="192" priority="160"/>
  </conditionalFormatting>
  <conditionalFormatting sqref="F66">
    <cfRule type="duplicateValues" dxfId="191" priority="161"/>
    <cfRule type="duplicateValues" dxfId="190" priority="162"/>
  </conditionalFormatting>
  <conditionalFormatting sqref="F65">
    <cfRule type="duplicateValues" dxfId="189" priority="157"/>
  </conditionalFormatting>
  <conditionalFormatting sqref="F65">
    <cfRule type="duplicateValues" dxfId="188" priority="158"/>
    <cfRule type="duplicateValues" dxfId="187" priority="159"/>
  </conditionalFormatting>
  <conditionalFormatting sqref="F64">
    <cfRule type="duplicateValues" dxfId="186" priority="154"/>
  </conditionalFormatting>
  <conditionalFormatting sqref="F64">
    <cfRule type="duplicateValues" dxfId="185" priority="155"/>
    <cfRule type="duplicateValues" dxfId="184" priority="156"/>
  </conditionalFormatting>
  <conditionalFormatting sqref="F63">
    <cfRule type="duplicateValues" dxfId="183" priority="151"/>
  </conditionalFormatting>
  <conditionalFormatting sqref="F63">
    <cfRule type="duplicateValues" dxfId="182" priority="152"/>
    <cfRule type="duplicateValues" dxfId="181" priority="153"/>
  </conditionalFormatting>
  <conditionalFormatting sqref="F62">
    <cfRule type="duplicateValues" dxfId="180" priority="148"/>
  </conditionalFormatting>
  <conditionalFormatting sqref="F62">
    <cfRule type="duplicateValues" dxfId="179" priority="149"/>
    <cfRule type="duplicateValues" dxfId="178" priority="150"/>
  </conditionalFormatting>
  <conditionalFormatting sqref="F61">
    <cfRule type="duplicateValues" dxfId="177" priority="145"/>
  </conditionalFormatting>
  <conditionalFormatting sqref="F61">
    <cfRule type="duplicateValues" dxfId="176" priority="146"/>
    <cfRule type="duplicateValues" dxfId="175" priority="147"/>
  </conditionalFormatting>
  <conditionalFormatting sqref="F122:F124 F70:F71">
    <cfRule type="duplicateValues" dxfId="174" priority="36577"/>
    <cfRule type="duplicateValues" dxfId="173" priority="36578"/>
  </conditionalFormatting>
  <conditionalFormatting sqref="F122:F124 F70:F71">
    <cfRule type="duplicateValues" dxfId="172" priority="36581"/>
  </conditionalFormatting>
  <conditionalFormatting sqref="B73:B76">
    <cfRule type="duplicateValues" dxfId="171" priority="140"/>
  </conditionalFormatting>
  <conditionalFormatting sqref="B122:B124">
    <cfRule type="duplicateValues" dxfId="170" priority="38977"/>
  </conditionalFormatting>
  <conditionalFormatting sqref="B123:B124">
    <cfRule type="duplicateValues" dxfId="169" priority="38979"/>
  </conditionalFormatting>
  <conditionalFormatting sqref="F196">
    <cfRule type="duplicateValues" dxfId="168" priority="131"/>
    <cfRule type="duplicateValues" dxfId="167" priority="132"/>
  </conditionalFormatting>
  <conditionalFormatting sqref="F196">
    <cfRule type="duplicateValues" dxfId="166" priority="133"/>
  </conditionalFormatting>
  <conditionalFormatting sqref="F196">
    <cfRule type="duplicateValues" dxfId="165" priority="130"/>
  </conditionalFormatting>
  <conditionalFormatting sqref="F196">
    <cfRule type="duplicateValues" dxfId="164" priority="134"/>
  </conditionalFormatting>
  <conditionalFormatting sqref="B82:B83">
    <cfRule type="duplicateValues" dxfId="163" priority="129"/>
  </conditionalFormatting>
  <conditionalFormatting sqref="F158:F159 F83">
    <cfRule type="duplicateValues" dxfId="162" priority="39341"/>
  </conditionalFormatting>
  <conditionalFormatting sqref="F158:F159 F83">
    <cfRule type="duplicateValues" dxfId="161" priority="39343"/>
    <cfRule type="duplicateValues" dxfId="160" priority="39344"/>
  </conditionalFormatting>
  <conditionalFormatting sqref="B85:B87">
    <cfRule type="duplicateValues" dxfId="159" priority="127"/>
  </conditionalFormatting>
  <conditionalFormatting sqref="B88">
    <cfRule type="duplicateValues" dxfId="158" priority="128"/>
  </conditionalFormatting>
  <conditionalFormatting sqref="B158:B159">
    <cfRule type="duplicateValues" dxfId="157" priority="39859"/>
  </conditionalFormatting>
  <conditionalFormatting sqref="F173 F112:F115">
    <cfRule type="duplicateValues" dxfId="156" priority="40058"/>
  </conditionalFormatting>
  <conditionalFormatting sqref="F173 F112:F115">
    <cfRule type="duplicateValues" dxfId="155" priority="40060"/>
    <cfRule type="duplicateValues" dxfId="154" priority="40061"/>
  </conditionalFormatting>
  <conditionalFormatting sqref="B172:B173">
    <cfRule type="duplicateValues" dxfId="153" priority="40246"/>
  </conditionalFormatting>
  <conditionalFormatting sqref="F179">
    <cfRule type="duplicateValues" dxfId="152" priority="116"/>
  </conditionalFormatting>
  <conditionalFormatting sqref="F180">
    <cfRule type="duplicateValues" dxfId="151" priority="109"/>
  </conditionalFormatting>
  <conditionalFormatting sqref="F180">
    <cfRule type="duplicateValues" dxfId="150" priority="110"/>
    <cfRule type="duplicateValues" dxfId="149" priority="111"/>
  </conditionalFormatting>
  <conditionalFormatting sqref="F180">
    <cfRule type="duplicateValues" dxfId="148" priority="112"/>
  </conditionalFormatting>
  <conditionalFormatting sqref="F208:F210 F197">
    <cfRule type="duplicateValues" dxfId="147" priority="105"/>
    <cfRule type="duplicateValues" dxfId="146" priority="106"/>
  </conditionalFormatting>
  <conditionalFormatting sqref="F208:F210 F197">
    <cfRule type="duplicateValues" dxfId="145" priority="107"/>
  </conditionalFormatting>
  <conditionalFormatting sqref="F197">
    <cfRule type="duplicateValues" dxfId="144" priority="104"/>
  </conditionalFormatting>
  <conditionalFormatting sqref="F197">
    <cfRule type="duplicateValues" dxfId="143" priority="108"/>
  </conditionalFormatting>
  <conditionalFormatting sqref="F181 F183">
    <cfRule type="duplicateValues" dxfId="142" priority="100"/>
  </conditionalFormatting>
  <conditionalFormatting sqref="F181 F183">
    <cfRule type="duplicateValues" dxfId="141" priority="101"/>
    <cfRule type="duplicateValues" dxfId="140" priority="102"/>
  </conditionalFormatting>
  <conditionalFormatting sqref="F181 F183">
    <cfRule type="duplicateValues" dxfId="139" priority="103"/>
  </conditionalFormatting>
  <conditionalFormatting sqref="F211:F1048576 F172:F178 F1:F31 F150:F163 F120:F129 F146:F148 F33:F102 F184:F191 F104:F118 F168:F170 F193:F195">
    <cfRule type="duplicateValues" dxfId="138" priority="40371"/>
  </conditionalFormatting>
  <conditionalFormatting sqref="F130">
    <cfRule type="duplicateValues" dxfId="137" priority="92"/>
  </conditionalFormatting>
  <conditionalFormatting sqref="F130">
    <cfRule type="duplicateValues" dxfId="136" priority="93"/>
    <cfRule type="duplicateValues" dxfId="135" priority="94"/>
  </conditionalFormatting>
  <conditionalFormatting sqref="F130">
    <cfRule type="duplicateValues" dxfId="134" priority="95"/>
  </conditionalFormatting>
  <conditionalFormatting sqref="F160:F163 F88:F99">
    <cfRule type="duplicateValues" dxfId="133" priority="40565"/>
  </conditionalFormatting>
  <conditionalFormatting sqref="F160:F163 F88:F99">
    <cfRule type="duplicateValues" dxfId="132" priority="40567"/>
    <cfRule type="duplicateValues" dxfId="131" priority="40568"/>
  </conditionalFormatting>
  <conditionalFormatting sqref="B160:B167">
    <cfRule type="duplicateValues" dxfId="130" priority="40571"/>
  </conditionalFormatting>
  <conditionalFormatting sqref="F125:F129 F72:F78">
    <cfRule type="duplicateValues" dxfId="129" priority="40808"/>
  </conditionalFormatting>
  <conditionalFormatting sqref="F125:F129 F72:F78">
    <cfRule type="duplicateValues" dxfId="128" priority="40810"/>
    <cfRule type="duplicateValues" dxfId="127" priority="40811"/>
  </conditionalFormatting>
  <conditionalFormatting sqref="F68">
    <cfRule type="duplicateValues" dxfId="126" priority="40905"/>
    <cfRule type="duplicateValues" dxfId="125" priority="40906"/>
  </conditionalFormatting>
  <conditionalFormatting sqref="F68">
    <cfRule type="duplicateValues" dxfId="124" priority="40907"/>
  </conditionalFormatting>
  <conditionalFormatting sqref="F11:F31 F33:F68">
    <cfRule type="duplicateValues" dxfId="123" priority="40914"/>
    <cfRule type="duplicateValues" dxfId="122" priority="40915"/>
  </conditionalFormatting>
  <conditionalFormatting sqref="B174:B183">
    <cfRule type="duplicateValues" dxfId="121" priority="41003"/>
  </conditionalFormatting>
  <conditionalFormatting sqref="F174:F178">
    <cfRule type="duplicateValues" dxfId="120" priority="41004"/>
  </conditionalFormatting>
  <conditionalFormatting sqref="F174:F178">
    <cfRule type="duplicateValues" dxfId="119" priority="41005"/>
    <cfRule type="duplicateValues" dxfId="118" priority="41006"/>
  </conditionalFormatting>
  <conditionalFormatting sqref="F179">
    <cfRule type="duplicateValues" dxfId="117" priority="41007"/>
  </conditionalFormatting>
  <conditionalFormatting sqref="F179">
    <cfRule type="duplicateValues" dxfId="116" priority="41008"/>
    <cfRule type="duplicateValues" dxfId="115" priority="41009"/>
  </conditionalFormatting>
  <conditionalFormatting sqref="F131:F132">
    <cfRule type="duplicateValues" dxfId="114" priority="88"/>
  </conditionalFormatting>
  <conditionalFormatting sqref="F131:F132">
    <cfRule type="duplicateValues" dxfId="113" priority="89"/>
  </conditionalFormatting>
  <conditionalFormatting sqref="F131:F132">
    <cfRule type="duplicateValues" dxfId="112" priority="90"/>
    <cfRule type="duplicateValues" dxfId="111" priority="91"/>
  </conditionalFormatting>
  <conditionalFormatting sqref="F133">
    <cfRule type="duplicateValues" dxfId="110" priority="84"/>
  </conditionalFormatting>
  <conditionalFormatting sqref="F133">
    <cfRule type="duplicateValues" dxfId="109" priority="85"/>
  </conditionalFormatting>
  <conditionalFormatting sqref="F133">
    <cfRule type="duplicateValues" dxfId="108" priority="86"/>
    <cfRule type="duplicateValues" dxfId="107" priority="87"/>
  </conditionalFormatting>
  <conditionalFormatting sqref="F134">
    <cfRule type="duplicateValues" dxfId="106" priority="80"/>
  </conditionalFormatting>
  <conditionalFormatting sqref="F134">
    <cfRule type="duplicateValues" dxfId="105" priority="81"/>
  </conditionalFormatting>
  <conditionalFormatting sqref="F134">
    <cfRule type="duplicateValues" dxfId="104" priority="82"/>
    <cfRule type="duplicateValues" dxfId="103" priority="83"/>
  </conditionalFormatting>
  <conditionalFormatting sqref="F135">
    <cfRule type="duplicateValues" dxfId="102" priority="76"/>
  </conditionalFormatting>
  <conditionalFormatting sqref="F135">
    <cfRule type="duplicateValues" dxfId="101" priority="77"/>
  </conditionalFormatting>
  <conditionalFormatting sqref="F135">
    <cfRule type="duplicateValues" dxfId="100" priority="78"/>
    <cfRule type="duplicateValues" dxfId="99" priority="79"/>
  </conditionalFormatting>
  <conditionalFormatting sqref="F136">
    <cfRule type="duplicateValues" dxfId="98" priority="72"/>
  </conditionalFormatting>
  <conditionalFormatting sqref="F136">
    <cfRule type="duplicateValues" dxfId="97" priority="73"/>
  </conditionalFormatting>
  <conditionalFormatting sqref="F136">
    <cfRule type="duplicateValues" dxfId="96" priority="74"/>
    <cfRule type="duplicateValues" dxfId="95" priority="75"/>
  </conditionalFormatting>
  <conditionalFormatting sqref="F164">
    <cfRule type="duplicateValues" dxfId="94" priority="68"/>
  </conditionalFormatting>
  <conditionalFormatting sqref="F164">
    <cfRule type="duplicateValues" dxfId="93" priority="69"/>
  </conditionalFormatting>
  <conditionalFormatting sqref="F164">
    <cfRule type="duplicateValues" dxfId="92" priority="70"/>
    <cfRule type="duplicateValues" dxfId="91" priority="71"/>
  </conditionalFormatting>
  <conditionalFormatting sqref="F192">
    <cfRule type="duplicateValues" dxfId="90" priority="59"/>
    <cfRule type="duplicateValues" dxfId="89" priority="60"/>
  </conditionalFormatting>
  <conditionalFormatting sqref="F192">
    <cfRule type="duplicateValues" dxfId="88" priority="61"/>
  </conditionalFormatting>
  <conditionalFormatting sqref="F192">
    <cfRule type="duplicateValues" dxfId="87" priority="58"/>
  </conditionalFormatting>
  <conditionalFormatting sqref="F192">
    <cfRule type="duplicateValues" dxfId="86" priority="62"/>
  </conditionalFormatting>
  <conditionalFormatting sqref="F137">
    <cfRule type="duplicateValues" dxfId="85" priority="54"/>
  </conditionalFormatting>
  <conditionalFormatting sqref="F137">
    <cfRule type="duplicateValues" dxfId="84" priority="55"/>
  </conditionalFormatting>
  <conditionalFormatting sqref="F137">
    <cfRule type="duplicateValues" dxfId="83" priority="56"/>
    <cfRule type="duplicateValues" dxfId="82" priority="57"/>
  </conditionalFormatting>
  <conditionalFormatting sqref="F165">
    <cfRule type="duplicateValues" dxfId="81" priority="40"/>
  </conditionalFormatting>
  <conditionalFormatting sqref="F165">
    <cfRule type="duplicateValues" dxfId="80" priority="41"/>
  </conditionalFormatting>
  <conditionalFormatting sqref="F165">
    <cfRule type="duplicateValues" dxfId="79" priority="42"/>
    <cfRule type="duplicateValues" dxfId="78" priority="43"/>
  </conditionalFormatting>
  <conditionalFormatting sqref="F138">
    <cfRule type="duplicateValues" dxfId="77" priority="36"/>
  </conditionalFormatting>
  <conditionalFormatting sqref="F138">
    <cfRule type="duplicateValues" dxfId="76" priority="37"/>
  </conditionalFormatting>
  <conditionalFormatting sqref="F138">
    <cfRule type="duplicateValues" dxfId="75" priority="38"/>
    <cfRule type="duplicateValues" dxfId="74" priority="39"/>
  </conditionalFormatting>
  <conditionalFormatting sqref="F205:F206">
    <cfRule type="duplicateValues" dxfId="73" priority="30"/>
    <cfRule type="duplicateValues" dxfId="72" priority="31"/>
  </conditionalFormatting>
  <conditionalFormatting sqref="F205:F206">
    <cfRule type="duplicateValues" dxfId="71" priority="32"/>
  </conditionalFormatting>
  <conditionalFormatting sqref="F139">
    <cfRule type="duplicateValues" dxfId="70" priority="26"/>
  </conditionalFormatting>
  <conditionalFormatting sqref="F139">
    <cfRule type="duplicateValues" dxfId="69" priority="27"/>
  </conditionalFormatting>
  <conditionalFormatting sqref="F139">
    <cfRule type="duplicateValues" dxfId="68" priority="28"/>
    <cfRule type="duplicateValues" dxfId="67" priority="29"/>
  </conditionalFormatting>
  <conditionalFormatting sqref="F140">
    <cfRule type="duplicateValues" dxfId="66" priority="22"/>
  </conditionalFormatting>
  <conditionalFormatting sqref="F140">
    <cfRule type="duplicateValues" dxfId="65" priority="23"/>
  </conditionalFormatting>
  <conditionalFormatting sqref="F140">
    <cfRule type="duplicateValues" dxfId="64" priority="24"/>
    <cfRule type="duplicateValues" dxfId="63" priority="25"/>
  </conditionalFormatting>
  <conditionalFormatting sqref="F141">
    <cfRule type="duplicateValues" dxfId="62" priority="18"/>
  </conditionalFormatting>
  <conditionalFormatting sqref="F141">
    <cfRule type="duplicateValues" dxfId="61" priority="19"/>
  </conditionalFormatting>
  <conditionalFormatting sqref="F141">
    <cfRule type="duplicateValues" dxfId="60" priority="20"/>
    <cfRule type="duplicateValues" dxfId="59" priority="21"/>
  </conditionalFormatting>
  <conditionalFormatting sqref="F143:F145 F166">
    <cfRule type="duplicateValues" dxfId="58" priority="14"/>
  </conditionalFormatting>
  <conditionalFormatting sqref="F143:F145 F166">
    <cfRule type="duplicateValues" dxfId="57" priority="16"/>
    <cfRule type="duplicateValues" dxfId="56" priority="17"/>
  </conditionalFormatting>
  <conditionalFormatting sqref="B125:B145">
    <cfRule type="duplicateValues" dxfId="55" priority="41730"/>
  </conditionalFormatting>
  <conditionalFormatting sqref="F142">
    <cfRule type="duplicateValues" dxfId="54" priority="10"/>
  </conditionalFormatting>
  <conditionalFormatting sqref="F142">
    <cfRule type="duplicateValues" dxfId="53" priority="11"/>
  </conditionalFormatting>
  <conditionalFormatting sqref="F142">
    <cfRule type="duplicateValues" dxfId="52" priority="12"/>
    <cfRule type="duplicateValues" dxfId="51" priority="13"/>
  </conditionalFormatting>
  <conditionalFormatting sqref="F207">
    <cfRule type="duplicateValues" dxfId="50" priority="4"/>
    <cfRule type="duplicateValues" dxfId="49" priority="5"/>
  </conditionalFormatting>
  <conditionalFormatting sqref="F207">
    <cfRule type="duplicateValues" dxfId="48" priority="6"/>
  </conditionalFormatting>
  <conditionalFormatting sqref="F167">
    <cfRule type="duplicateValues" dxfId="47" priority="1"/>
  </conditionalFormatting>
  <conditionalFormatting sqref="F167">
    <cfRule type="duplicateValues" dxfId="46" priority="2"/>
    <cfRule type="duplicateValues" dxfId="45" priority="3"/>
  </conditionalFormatting>
  <conditionalFormatting sqref="F198:F204">
    <cfRule type="duplicateValues" dxfId="3" priority="41936"/>
    <cfRule type="duplicateValues" dxfId="2" priority="41937"/>
  </conditionalFormatting>
  <conditionalFormatting sqref="F198:F204">
    <cfRule type="duplicateValues" dxfId="1" priority="41940"/>
  </conditionalFormatting>
  <conditionalFormatting sqref="B194:B210">
    <cfRule type="duplicateValues" dxfId="0" priority="41942"/>
  </conditionalFormatting>
  <hyperlinks>
    <hyperlink ref="E121" r:id="rId1" display="javascript:showDetailWithPersid(%22cnt:23086B4AE416C94F96828C688B2C5832%22)"/>
    <hyperlink ref="E69" r:id="rId2" tooltip="Group ReservaC Sto. Dgo." display="javascript:showDetailWithPersid(%22cnt:D0A40B64F33FCB4EA87F5FB17EDB90DB%22)"/>
    <hyperlink ref="E152:E153" r:id="rId3" tooltip="Group ReservaC Sto. Dgo." display="javascript:showDetailWithPersid(%22cnt:D0A40B64F33FCB4EA87F5FB17EDB90DB%22)"/>
    <hyperlink ref="E154" r:id="rId4" tooltip="Group ReservaC Sto. Dgo." display="javascript:showDetailWithPersid(%22cnt:D0A40B64F33FCB4EA87F5FB17EDB90DB%22)"/>
    <hyperlink ref="E80" r:id="rId5" tooltip="Group ReservaC Sto. Dgo." display="javascript:showDetailWithPersid(%22cnt:D0A40B64F33FCB4EA87F5FB17EDB90DB%22)"/>
    <hyperlink ref="E155" r:id="rId6" tooltip="Group ReservaC Sto. Dgo." display="javascript:showDetailWithPersid(%22cnt:D0A40B64F33FCB4EA87F5FB17EDB90DB%22)"/>
    <hyperlink ref="E111" r:id="rId7" tooltip="Group ReservaC Norte" display="javascript:showDetailWithPersid(%22cnt:61B6B0AB997D09459F79466C225C9E4C%22)"/>
    <hyperlink ref="F70" r:id="rId8" display="javascript:do_default(0)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2" sqref="B2:B2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3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"/>
      <c r="C3" s="5" t="s">
        <v>15</v>
      </c>
    </row>
    <row r="4" spans="2:5" ht="18.75" thickBot="1" x14ac:dyDescent="0.3">
      <c r="B4" s="13"/>
      <c r="C4" s="5" t="s">
        <v>15</v>
      </c>
    </row>
    <row r="5" spans="2:5" ht="18.75" thickBot="1" x14ac:dyDescent="0.3">
      <c r="B5" s="13"/>
      <c r="C5" s="5" t="s">
        <v>15</v>
      </c>
    </row>
    <row r="6" spans="2:5" ht="18.75" thickBot="1" x14ac:dyDescent="0.3">
      <c r="B6" s="13"/>
      <c r="C6" s="5" t="s">
        <v>15</v>
      </c>
    </row>
    <row r="7" spans="2:5" ht="18.75" thickBot="1" x14ac:dyDescent="0.3">
      <c r="B7" s="13"/>
      <c r="C7" s="5" t="s">
        <v>15</v>
      </c>
    </row>
    <row r="8" spans="2:5" ht="18.75" thickBot="1" x14ac:dyDescent="0.3">
      <c r="B8" s="13"/>
      <c r="C8" s="5" t="s">
        <v>15</v>
      </c>
    </row>
    <row r="9" spans="2:5" ht="18.75" thickBot="1" x14ac:dyDescent="0.3">
      <c r="B9" s="13"/>
      <c r="C9" s="5" t="s">
        <v>15</v>
      </c>
      <c r="E9" s="1"/>
    </row>
    <row r="10" spans="2:5" ht="18.75" thickBot="1" x14ac:dyDescent="0.3">
      <c r="B10" s="13"/>
      <c r="C10" s="5" t="s">
        <v>15</v>
      </c>
    </row>
    <row r="11" spans="2:5" ht="18.75" thickBot="1" x14ac:dyDescent="0.3">
      <c r="B11" s="13"/>
      <c r="C11" s="5" t="s">
        <v>15</v>
      </c>
    </row>
    <row r="12" spans="2:5" ht="18.75" thickBot="1" x14ac:dyDescent="0.3">
      <c r="B12" s="13"/>
      <c r="C12" s="5" t="s">
        <v>15</v>
      </c>
    </row>
    <row r="13" spans="2:5" ht="18.75" thickBot="1" x14ac:dyDescent="0.3">
      <c r="B13" s="13"/>
      <c r="C13" s="5" t="s">
        <v>15</v>
      </c>
    </row>
    <row r="14" spans="2:5" ht="18.75" thickBot="1" x14ac:dyDescent="0.3">
      <c r="B14" s="13"/>
      <c r="C14" s="5" t="s">
        <v>15</v>
      </c>
    </row>
    <row r="15" spans="2:5" ht="18.75" thickBot="1" x14ac:dyDescent="0.3">
      <c r="B15" s="13"/>
      <c r="C15" s="5" t="s">
        <v>15</v>
      </c>
    </row>
    <row r="16" spans="2:5" ht="18.75" thickBot="1" x14ac:dyDescent="0.3">
      <c r="B16" s="13"/>
      <c r="C16" s="5" t="s">
        <v>15</v>
      </c>
    </row>
    <row r="17" spans="2:3" ht="18.75" thickBot="1" x14ac:dyDescent="0.3">
      <c r="B17" s="13"/>
      <c r="C17" s="5" t="s">
        <v>15</v>
      </c>
    </row>
    <row r="18" spans="2:3" ht="18.75" thickBot="1" x14ac:dyDescent="0.3">
      <c r="B18" s="13"/>
      <c r="C18" s="5" t="s">
        <v>15</v>
      </c>
    </row>
    <row r="19" spans="2:3" ht="18.75" thickBot="1" x14ac:dyDescent="0.3">
      <c r="B19" s="13"/>
      <c r="C19" s="5" t="s">
        <v>15</v>
      </c>
    </row>
    <row r="20" spans="2:3" ht="18.75" thickBot="1" x14ac:dyDescent="0.3">
      <c r="B20" s="13"/>
      <c r="C20" s="5" t="s">
        <v>15</v>
      </c>
    </row>
    <row r="21" spans="2:3" ht="18.75" thickBot="1" x14ac:dyDescent="0.3">
      <c r="B21" s="13"/>
      <c r="C21" s="5" t="s">
        <v>15</v>
      </c>
    </row>
    <row r="22" spans="2:3" ht="18.75" thickBot="1" x14ac:dyDescent="0.3">
      <c r="B22" s="13"/>
      <c r="C22" s="5" t="s">
        <v>15</v>
      </c>
    </row>
    <row r="23" spans="2:3" ht="18.75" thickBot="1" x14ac:dyDescent="0.3">
      <c r="B23" s="13"/>
      <c r="C23" s="5" t="s">
        <v>15</v>
      </c>
    </row>
    <row r="24" spans="2:3" ht="18.75" thickBot="1" x14ac:dyDescent="0.3">
      <c r="B24" s="13"/>
      <c r="C24" s="5" t="s">
        <v>15</v>
      </c>
    </row>
    <row r="25" spans="2:3" ht="18.75" thickBot="1" x14ac:dyDescent="0.3">
      <c r="B25" s="13"/>
      <c r="C25" s="5" t="s">
        <v>15</v>
      </c>
    </row>
    <row r="26" spans="2:3" ht="18.75" thickBot="1" x14ac:dyDescent="0.3">
      <c r="B26" s="13"/>
      <c r="C26" s="5" t="s">
        <v>15</v>
      </c>
    </row>
    <row r="27" spans="2:3" ht="18.75" thickBot="1" x14ac:dyDescent="0.3">
      <c r="B27" s="13"/>
      <c r="C27" s="5" t="s">
        <v>15</v>
      </c>
    </row>
    <row r="28" spans="2:3" ht="18.75" thickBot="1" x14ac:dyDescent="0.3">
      <c r="B28" s="13"/>
      <c r="C28" s="5" t="s">
        <v>15</v>
      </c>
    </row>
    <row r="29" spans="2:3" ht="18.75" thickBot="1" x14ac:dyDescent="0.3">
      <c r="B29" s="13"/>
      <c r="C29" s="5" t="s">
        <v>15</v>
      </c>
    </row>
    <row r="30" spans="2:3" ht="18.75" thickBot="1" x14ac:dyDescent="0.3">
      <c r="B30" s="13"/>
      <c r="C30" s="5" t="s">
        <v>15</v>
      </c>
    </row>
    <row r="31" spans="2:3" ht="18.75" thickBot="1" x14ac:dyDescent="0.3">
      <c r="B31" s="13"/>
      <c r="C31" s="5" t="s">
        <v>15</v>
      </c>
    </row>
    <row r="32" spans="2:3" ht="18.75" thickBot="1" x14ac:dyDescent="0.3">
      <c r="B32" s="13"/>
      <c r="C32" s="5" t="s">
        <v>15</v>
      </c>
    </row>
    <row r="33" spans="2:3" ht="18.75" thickBot="1" x14ac:dyDescent="0.3">
      <c r="B33" s="13"/>
      <c r="C33" s="5" t="s">
        <v>15</v>
      </c>
    </row>
    <row r="34" spans="2:3" ht="18.75" thickBot="1" x14ac:dyDescent="0.3">
      <c r="B34" s="13"/>
      <c r="C34" s="5" t="s">
        <v>15</v>
      </c>
    </row>
    <row r="35" spans="2:3" ht="18.75" thickBot="1" x14ac:dyDescent="0.3">
      <c r="B35" s="13"/>
      <c r="C35" s="5" t="s">
        <v>15</v>
      </c>
    </row>
    <row r="36" spans="2:3" ht="18.75" thickBot="1" x14ac:dyDescent="0.3">
      <c r="B36" s="13"/>
      <c r="C36" s="5" t="s">
        <v>15</v>
      </c>
    </row>
    <row r="37" spans="2:3" ht="18.75" thickBot="1" x14ac:dyDescent="0.3">
      <c r="B37" s="13"/>
      <c r="C37" s="5" t="s">
        <v>15</v>
      </c>
    </row>
    <row r="38" spans="2:3" ht="18.75" thickBot="1" x14ac:dyDescent="0.3">
      <c r="B38" s="13"/>
      <c r="C38" s="5" t="s">
        <v>15</v>
      </c>
    </row>
    <row r="39" spans="2:3" ht="18.75" thickBot="1" x14ac:dyDescent="0.3">
      <c r="B39" s="13"/>
      <c r="C39" s="5" t="s">
        <v>15</v>
      </c>
    </row>
    <row r="40" spans="2:3" ht="18.75" thickBot="1" x14ac:dyDescent="0.3">
      <c r="B40" s="13"/>
      <c r="C40" s="5" t="s">
        <v>15</v>
      </c>
    </row>
    <row r="41" spans="2:3" ht="18.75" thickBot="1" x14ac:dyDescent="0.3">
      <c r="B41" s="13"/>
      <c r="C41" s="5" t="s">
        <v>15</v>
      </c>
    </row>
    <row r="42" spans="2:3" ht="18.75" thickBot="1" x14ac:dyDescent="0.3">
      <c r="B42" s="13"/>
      <c r="C42" s="5" t="s">
        <v>15</v>
      </c>
    </row>
    <row r="43" spans="2:3" ht="18.75" thickBot="1" x14ac:dyDescent="0.3">
      <c r="B43" s="13"/>
      <c r="C43" s="5" t="s">
        <v>15</v>
      </c>
    </row>
    <row r="44" spans="2:3" ht="18.75" thickBot="1" x14ac:dyDescent="0.3">
      <c r="B44" s="13"/>
      <c r="C44" s="5" t="s">
        <v>15</v>
      </c>
    </row>
    <row r="45" spans="2:3" ht="18.75" thickBot="1" x14ac:dyDescent="0.3">
      <c r="B45" s="13"/>
      <c r="C45" s="5" t="s">
        <v>15</v>
      </c>
    </row>
    <row r="46" spans="2:3" ht="18.75" thickBot="1" x14ac:dyDescent="0.3">
      <c r="B46" s="13"/>
      <c r="C46" s="5" t="s">
        <v>15</v>
      </c>
    </row>
    <row r="47" spans="2:3" ht="18.75" thickBot="1" x14ac:dyDescent="0.3">
      <c r="B47" s="13"/>
      <c r="C47" s="5" t="s">
        <v>15</v>
      </c>
    </row>
    <row r="48" spans="2:3" ht="18.75" thickBot="1" x14ac:dyDescent="0.3">
      <c r="B48" s="13"/>
      <c r="C48" s="5" t="s">
        <v>15</v>
      </c>
    </row>
    <row r="49" spans="2:3" ht="18.75" thickBot="1" x14ac:dyDescent="0.3">
      <c r="B49" s="13"/>
      <c r="C49" s="5" t="s">
        <v>15</v>
      </c>
    </row>
    <row r="50" spans="2:3" ht="18.75" thickBot="1" x14ac:dyDescent="0.3">
      <c r="B50" s="13"/>
      <c r="C50" s="5" t="s">
        <v>15</v>
      </c>
    </row>
    <row r="51" spans="2:3" ht="18.75" thickBot="1" x14ac:dyDescent="0.3">
      <c r="B51" s="13"/>
      <c r="C51" s="5" t="s">
        <v>15</v>
      </c>
    </row>
    <row r="52" spans="2:3" ht="18.75" thickBot="1" x14ac:dyDescent="0.3">
      <c r="B52" s="13"/>
      <c r="C52" s="5" t="s">
        <v>15</v>
      </c>
    </row>
    <row r="53" spans="2:3" ht="18.75" thickBot="1" x14ac:dyDescent="0.3">
      <c r="B53" s="13"/>
      <c r="C53" s="5" t="s">
        <v>15</v>
      </c>
    </row>
    <row r="54" spans="2:3" ht="18.75" thickBot="1" x14ac:dyDescent="0.3">
      <c r="B54" s="13"/>
      <c r="C54" s="5" t="s">
        <v>15</v>
      </c>
    </row>
    <row r="55" spans="2:3" ht="18.75" thickBot="1" x14ac:dyDescent="0.3">
      <c r="B55" s="13"/>
      <c r="C55" s="5" t="s">
        <v>15</v>
      </c>
    </row>
    <row r="56" spans="2:3" ht="18.75" thickBot="1" x14ac:dyDescent="0.3">
      <c r="B56" s="13"/>
      <c r="C56" s="5" t="s">
        <v>15</v>
      </c>
    </row>
    <row r="57" spans="2:3" ht="18.75" thickBot="1" x14ac:dyDescent="0.3">
      <c r="B57" s="13"/>
      <c r="C57" s="5" t="s">
        <v>15</v>
      </c>
    </row>
    <row r="58" spans="2:3" ht="18.75" thickBot="1" x14ac:dyDescent="0.3">
      <c r="B58" s="13"/>
      <c r="C58" s="5" t="s">
        <v>15</v>
      </c>
    </row>
    <row r="59" spans="2:3" ht="18.75" thickBot="1" x14ac:dyDescent="0.3">
      <c r="B59" s="13"/>
      <c r="C59" s="5" t="s">
        <v>15</v>
      </c>
    </row>
    <row r="60" spans="2:3" ht="18.75" thickBot="1" x14ac:dyDescent="0.3">
      <c r="B60" s="13"/>
      <c r="C60" s="5" t="s">
        <v>15</v>
      </c>
    </row>
    <row r="61" spans="2:3" ht="18.75" thickBot="1" x14ac:dyDescent="0.3">
      <c r="B61" s="13"/>
      <c r="C61" s="5" t="s">
        <v>15</v>
      </c>
    </row>
    <row r="62" spans="2:3" ht="18.75" thickBot="1" x14ac:dyDescent="0.3">
      <c r="B62" s="11"/>
      <c r="C62" s="5" t="s">
        <v>15</v>
      </c>
    </row>
    <row r="63" spans="2:3" ht="18.75" thickBot="1" x14ac:dyDescent="0.3">
      <c r="B63" s="11"/>
      <c r="C63" s="5" t="s">
        <v>15</v>
      </c>
    </row>
    <row r="64" spans="2:3" ht="18.75" thickBot="1" x14ac:dyDescent="0.3">
      <c r="B64" s="11"/>
      <c r="C64" s="5" t="s">
        <v>15</v>
      </c>
    </row>
    <row r="65" spans="2:3" ht="18.75" thickBot="1" x14ac:dyDescent="0.3">
      <c r="B65" s="11"/>
      <c r="C65" s="5" t="s">
        <v>15</v>
      </c>
    </row>
    <row r="66" spans="2:3" ht="18.75" thickBot="1" x14ac:dyDescent="0.3">
      <c r="B66" s="11"/>
      <c r="C66" s="5" t="s">
        <v>15</v>
      </c>
    </row>
    <row r="67" spans="2:3" ht="18.75" thickBot="1" x14ac:dyDescent="0.3">
      <c r="B67" s="11"/>
      <c r="C67" s="5" t="s">
        <v>15</v>
      </c>
    </row>
    <row r="68" spans="2:3" ht="18.75" thickBot="1" x14ac:dyDescent="0.3">
      <c r="B68" s="11"/>
      <c r="C68" s="5" t="s">
        <v>15</v>
      </c>
    </row>
    <row r="69" spans="2:3" ht="18.75" thickBot="1" x14ac:dyDescent="0.3">
      <c r="B69" s="11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44" priority="1578"/>
  </conditionalFormatting>
  <conditionalFormatting sqref="B62:B69">
    <cfRule type="duplicateValues" dxfId="43" priority="949"/>
    <cfRule type="duplicateValues" dxfId="42" priority="950"/>
  </conditionalFormatting>
  <conditionalFormatting sqref="B62:B69">
    <cfRule type="duplicateValues" dxfId="41" priority="948"/>
  </conditionalFormatting>
  <conditionalFormatting sqref="B62:B69">
    <cfRule type="duplicateValues" dxfId="40" priority="947"/>
  </conditionalFormatting>
  <conditionalFormatting sqref="B62:B69">
    <cfRule type="duplicateValues" dxfId="39" priority="942"/>
    <cfRule type="duplicateValues" dxfId="38" priority="943"/>
    <cfRule type="duplicateValues" dxfId="37" priority="944"/>
    <cfRule type="duplicateValues" dxfId="36" priority="945"/>
    <cfRule type="duplicateValues" dxfId="35" priority="946"/>
  </conditionalFormatting>
  <conditionalFormatting sqref="B28:B61">
    <cfRule type="duplicateValues" dxfId="34" priority="35"/>
    <cfRule type="duplicateValues" dxfId="33" priority="36"/>
  </conditionalFormatting>
  <conditionalFormatting sqref="B28:B61">
    <cfRule type="duplicateValues" dxfId="32" priority="34"/>
  </conditionalFormatting>
  <conditionalFormatting sqref="B24:B27">
    <cfRule type="duplicateValues" dxfId="31" priority="21"/>
  </conditionalFormatting>
  <conditionalFormatting sqref="B24:B27">
    <cfRule type="duplicateValues" dxfId="30" priority="26"/>
  </conditionalFormatting>
  <conditionalFormatting sqref="B23">
    <cfRule type="duplicateValues" dxfId="29" priority="10"/>
  </conditionalFormatting>
  <conditionalFormatting sqref="B23">
    <cfRule type="duplicateValues" dxfId="28" priority="15"/>
  </conditionalFormatting>
  <conditionalFormatting sqref="B2:B4">
    <cfRule type="duplicateValues" dxfId="27" priority="3"/>
  </conditionalFormatting>
  <conditionalFormatting sqref="B2:B4">
    <cfRule type="duplicateValues" dxfId="26" priority="2"/>
  </conditionalFormatting>
  <conditionalFormatting sqref="B2:B22">
    <cfRule type="duplicateValues" dxfId="25" priority="1"/>
  </conditionalFormatting>
  <conditionalFormatting sqref="B5:B22">
    <cfRule type="duplicateValues" dxfId="24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E15" sqref="E15"/>
    </sheetView>
  </sheetViews>
  <sheetFormatPr baseColWidth="10" defaultColWidth="11.42578125" defaultRowHeight="15" x14ac:dyDescent="0.25"/>
  <sheetData>
    <row r="1" spans="1:2" ht="18" x14ac:dyDescent="0.25">
      <c r="B1" s="13"/>
    </row>
    <row r="2" spans="1:2" ht="18" x14ac:dyDescent="0.25">
      <c r="B2" s="13"/>
    </row>
    <row r="3" spans="1:2" ht="18" x14ac:dyDescent="0.25">
      <c r="A3" t="s">
        <v>17</v>
      </c>
      <c r="B3" s="13"/>
    </row>
    <row r="4" spans="1:2" ht="18" x14ac:dyDescent="0.25">
      <c r="B4" s="13"/>
    </row>
    <row r="5" spans="1:2" ht="18" x14ac:dyDescent="0.25">
      <c r="B5" s="13"/>
    </row>
    <row r="6" spans="1:2" ht="18" x14ac:dyDescent="0.25">
      <c r="B6" s="13"/>
    </row>
    <row r="7" spans="1:2" ht="18" x14ac:dyDescent="0.25">
      <c r="B7" s="13"/>
    </row>
    <row r="8" spans="1:2" ht="18" x14ac:dyDescent="0.25">
      <c r="B8" s="13"/>
    </row>
    <row r="9" spans="1:2" ht="18" x14ac:dyDescent="0.25">
      <c r="B9" s="13"/>
    </row>
    <row r="10" spans="1:2" ht="18" x14ac:dyDescent="0.25">
      <c r="B10" s="13"/>
    </row>
    <row r="11" spans="1:2" ht="18" x14ac:dyDescent="0.25">
      <c r="B11" s="13"/>
    </row>
    <row r="12" spans="1:2" ht="18" x14ac:dyDescent="0.25">
      <c r="B12" s="13"/>
    </row>
    <row r="13" spans="1:2" ht="18" x14ac:dyDescent="0.25">
      <c r="B13" s="13"/>
    </row>
    <row r="14" spans="1:2" ht="18" x14ac:dyDescent="0.25">
      <c r="B14" s="13"/>
    </row>
    <row r="15" spans="1:2" ht="18" x14ac:dyDescent="0.25">
      <c r="B15" s="13"/>
    </row>
    <row r="16" spans="1:2" ht="18" x14ac:dyDescent="0.25">
      <c r="B16" s="13"/>
    </row>
    <row r="17" spans="2:2" ht="18" x14ac:dyDescent="0.25">
      <c r="B17" s="13"/>
    </row>
    <row r="18" spans="2:2" ht="18" x14ac:dyDescent="0.25">
      <c r="B18" s="13"/>
    </row>
    <row r="19" spans="2:2" ht="18" x14ac:dyDescent="0.25">
      <c r="B19" s="13"/>
    </row>
    <row r="20" spans="2:2" ht="18" x14ac:dyDescent="0.25">
      <c r="B20" s="13"/>
    </row>
    <row r="21" spans="2:2" ht="18" x14ac:dyDescent="0.25">
      <c r="B21" s="13"/>
    </row>
    <row r="22" spans="2:2" ht="18" x14ac:dyDescent="0.25">
      <c r="B22" s="13"/>
    </row>
    <row r="23" spans="2:2" ht="18" x14ac:dyDescent="0.25">
      <c r="B23" s="13"/>
    </row>
    <row r="24" spans="2:2" ht="18" x14ac:dyDescent="0.25">
      <c r="B24" s="13"/>
    </row>
    <row r="25" spans="2:2" ht="18" x14ac:dyDescent="0.25">
      <c r="B25" s="13"/>
    </row>
    <row r="26" spans="2:2" ht="18" x14ac:dyDescent="0.25">
      <c r="B26" s="13"/>
    </row>
    <row r="27" spans="2:2" ht="18" x14ac:dyDescent="0.25">
      <c r="B27" s="13"/>
    </row>
    <row r="28" spans="2:2" ht="18" x14ac:dyDescent="0.25">
      <c r="B28" s="13"/>
    </row>
    <row r="29" spans="2:2" ht="18" x14ac:dyDescent="0.25">
      <c r="B29" s="13"/>
    </row>
    <row r="30" spans="2:2" ht="18" x14ac:dyDescent="0.25">
      <c r="B30" s="13"/>
    </row>
    <row r="31" spans="2:2" ht="18" x14ac:dyDescent="0.25">
      <c r="B31" s="13"/>
    </row>
    <row r="32" spans="2:2" ht="18" x14ac:dyDescent="0.25">
      <c r="B32" s="13"/>
    </row>
    <row r="33" spans="2:2" ht="18" x14ac:dyDescent="0.25">
      <c r="B33" s="13"/>
    </row>
    <row r="34" spans="2:2" ht="18" x14ac:dyDescent="0.25">
      <c r="B34" s="13"/>
    </row>
    <row r="35" spans="2:2" ht="18" x14ac:dyDescent="0.25">
      <c r="B35" s="13"/>
    </row>
    <row r="36" spans="2:2" ht="18" x14ac:dyDescent="0.25">
      <c r="B36" s="13"/>
    </row>
    <row r="37" spans="2:2" ht="18" x14ac:dyDescent="0.25">
      <c r="B37" s="13"/>
    </row>
    <row r="38" spans="2:2" ht="18" x14ac:dyDescent="0.25">
      <c r="B38" s="13"/>
    </row>
    <row r="39" spans="2:2" ht="18" x14ac:dyDescent="0.25">
      <c r="B39" s="13"/>
    </row>
    <row r="40" spans="2:2" ht="18" x14ac:dyDescent="0.25">
      <c r="B40" s="13"/>
    </row>
    <row r="41" spans="2:2" ht="18" x14ac:dyDescent="0.25">
      <c r="B41" s="13"/>
    </row>
    <row r="42" spans="2:2" ht="18" x14ac:dyDescent="0.25">
      <c r="B42" s="7"/>
    </row>
    <row r="43" spans="2:2" ht="18" x14ac:dyDescent="0.25">
      <c r="B43" s="7"/>
    </row>
    <row r="45" spans="2:2" ht="18" x14ac:dyDescent="0.25">
      <c r="B45" s="15"/>
    </row>
    <row r="46" spans="2:2" ht="18" x14ac:dyDescent="0.25">
      <c r="B46" s="15"/>
    </row>
    <row r="47" spans="2:2" ht="18" x14ac:dyDescent="0.25">
      <c r="B47" s="15"/>
    </row>
    <row r="48" spans="2:2" ht="18" x14ac:dyDescent="0.25">
      <c r="B48" s="15"/>
    </row>
    <row r="49" spans="1:2" ht="18" x14ac:dyDescent="0.25">
      <c r="B49" s="15"/>
    </row>
    <row r="50" spans="1:2" ht="18" x14ac:dyDescent="0.25">
      <c r="B50" s="15"/>
    </row>
    <row r="51" spans="1:2" ht="18" x14ac:dyDescent="0.25">
      <c r="B51" s="15"/>
    </row>
    <row r="54" spans="1:2" x14ac:dyDescent="0.25">
      <c r="A54" t="s">
        <v>18</v>
      </c>
    </row>
    <row r="55" spans="1:2" ht="18" x14ac:dyDescent="0.25">
      <c r="B55" s="15"/>
    </row>
    <row r="56" spans="1:2" ht="18" x14ac:dyDescent="0.25">
      <c r="B56" s="15"/>
    </row>
    <row r="57" spans="1:2" ht="18" x14ac:dyDescent="0.25">
      <c r="B57" s="15"/>
    </row>
    <row r="58" spans="1:2" ht="18" x14ac:dyDescent="0.25">
      <c r="B58" s="15"/>
    </row>
    <row r="59" spans="1:2" ht="18" x14ac:dyDescent="0.25">
      <c r="B59" s="15"/>
    </row>
    <row r="60" spans="1:2" ht="18" x14ac:dyDescent="0.25">
      <c r="B60" s="15"/>
    </row>
    <row r="61" spans="1:2" ht="18" x14ac:dyDescent="0.25">
      <c r="B61" s="15"/>
    </row>
    <row r="62" spans="1:2" ht="18" x14ac:dyDescent="0.25">
      <c r="B62" s="15"/>
    </row>
    <row r="63" spans="1:2" ht="18" x14ac:dyDescent="0.25">
      <c r="B63" s="15"/>
    </row>
    <row r="64" spans="1:2" ht="18" x14ac:dyDescent="0.25">
      <c r="B64" s="15"/>
    </row>
    <row r="65" spans="2:2" ht="18" x14ac:dyDescent="0.25">
      <c r="B65" s="15"/>
    </row>
    <row r="66" spans="2:2" ht="18" x14ac:dyDescent="0.25">
      <c r="B66" s="15"/>
    </row>
    <row r="67" spans="2:2" ht="18" x14ac:dyDescent="0.25">
      <c r="B67" s="15"/>
    </row>
    <row r="68" spans="2:2" ht="18" x14ac:dyDescent="0.25">
      <c r="B68" s="15"/>
    </row>
    <row r="69" spans="2:2" ht="18" x14ac:dyDescent="0.25">
      <c r="B69" s="15"/>
    </row>
    <row r="70" spans="2:2" ht="18" x14ac:dyDescent="0.25">
      <c r="B70" s="15"/>
    </row>
    <row r="71" spans="2:2" ht="18" x14ac:dyDescent="0.25">
      <c r="B71" s="15"/>
    </row>
    <row r="72" spans="2:2" ht="18" x14ac:dyDescent="0.25">
      <c r="B72" s="15"/>
    </row>
    <row r="73" spans="2:2" ht="18" x14ac:dyDescent="0.25">
      <c r="B73" s="15"/>
    </row>
    <row r="74" spans="2:2" ht="18" x14ac:dyDescent="0.25">
      <c r="B74" s="15"/>
    </row>
    <row r="75" spans="2:2" ht="18" x14ac:dyDescent="0.25">
      <c r="B75" s="15"/>
    </row>
    <row r="76" spans="2:2" ht="18" x14ac:dyDescent="0.25">
      <c r="B76" s="15"/>
    </row>
    <row r="77" spans="2:2" ht="18" x14ac:dyDescent="0.25">
      <c r="B77" s="15"/>
    </row>
    <row r="78" spans="2:2" ht="18" x14ac:dyDescent="0.25">
      <c r="B78" s="15"/>
    </row>
    <row r="79" spans="2:2" ht="18" x14ac:dyDescent="0.25">
      <c r="B79" s="15"/>
    </row>
    <row r="80" spans="2:2" ht="18" x14ac:dyDescent="0.25">
      <c r="B80" s="15"/>
    </row>
    <row r="81" spans="2:2" ht="18" x14ac:dyDescent="0.25">
      <c r="B81" s="15"/>
    </row>
    <row r="82" spans="2:2" ht="18" x14ac:dyDescent="0.25">
      <c r="B82" s="15"/>
    </row>
    <row r="83" spans="2:2" ht="18" x14ac:dyDescent="0.25">
      <c r="B83" s="15"/>
    </row>
    <row r="84" spans="2:2" ht="18" x14ac:dyDescent="0.25">
      <c r="B84" s="15"/>
    </row>
    <row r="85" spans="2:2" ht="18" x14ac:dyDescent="0.25">
      <c r="B85" s="15"/>
    </row>
    <row r="86" spans="2:2" ht="18" x14ac:dyDescent="0.25">
      <c r="B86" s="15"/>
    </row>
    <row r="87" spans="2:2" ht="18" x14ac:dyDescent="0.25">
      <c r="B87" s="15"/>
    </row>
    <row r="88" spans="2:2" ht="18" x14ac:dyDescent="0.25">
      <c r="B88" s="15"/>
    </row>
    <row r="89" spans="2:2" ht="18" x14ac:dyDescent="0.25">
      <c r="B89" s="15"/>
    </row>
    <row r="90" spans="2:2" ht="18" x14ac:dyDescent="0.25">
      <c r="B90" s="15"/>
    </row>
    <row r="91" spans="2:2" ht="18" x14ac:dyDescent="0.25">
      <c r="B91" s="15"/>
    </row>
    <row r="92" spans="2:2" ht="18" x14ac:dyDescent="0.25">
      <c r="B92" s="15"/>
    </row>
    <row r="93" spans="2:2" ht="18" x14ac:dyDescent="0.25">
      <c r="B93" s="7"/>
    </row>
  </sheetData>
  <conditionalFormatting sqref="B32:B37 B1:B10">
    <cfRule type="duplicateValues" dxfId="23" priority="22"/>
    <cfRule type="duplicateValues" dxfId="22" priority="23"/>
  </conditionalFormatting>
  <conditionalFormatting sqref="B32:B37 B1:B10">
    <cfRule type="duplicateValues" dxfId="21" priority="21"/>
  </conditionalFormatting>
  <conditionalFormatting sqref="B42:B44 B1:B10 B76:B1048576 B52:B54 B32:B37">
    <cfRule type="duplicateValues" dxfId="20" priority="20"/>
  </conditionalFormatting>
  <conditionalFormatting sqref="B76:B92">
    <cfRule type="duplicateValues" dxfId="19" priority="27488"/>
    <cfRule type="duplicateValues" dxfId="18" priority="27489"/>
  </conditionalFormatting>
  <conditionalFormatting sqref="B38:B41">
    <cfRule type="duplicateValues" dxfId="17" priority="18"/>
    <cfRule type="duplicateValues" dxfId="16" priority="19"/>
  </conditionalFormatting>
  <conditionalFormatting sqref="B38:B41">
    <cfRule type="duplicateValues" dxfId="15" priority="17"/>
  </conditionalFormatting>
  <conditionalFormatting sqref="B52:B54 B1:B10 B76:B1048576 B32:B44">
    <cfRule type="duplicateValues" dxfId="14" priority="14"/>
  </conditionalFormatting>
  <conditionalFormatting sqref="B45:B51">
    <cfRule type="duplicateValues" dxfId="13" priority="12"/>
    <cfRule type="duplicateValues" dxfId="12" priority="13"/>
  </conditionalFormatting>
  <conditionalFormatting sqref="B55:B72">
    <cfRule type="duplicateValues" dxfId="11" priority="7"/>
    <cfRule type="duplicateValues" dxfId="10" priority="8"/>
  </conditionalFormatting>
  <conditionalFormatting sqref="B73:B75">
    <cfRule type="duplicateValues" dxfId="9" priority="5"/>
    <cfRule type="duplicateValues" dxfId="8" priority="6"/>
  </conditionalFormatting>
  <conditionalFormatting sqref="B1:B1048576">
    <cfRule type="duplicateValues" dxfId="7" priority="1"/>
  </conditionalFormatting>
  <conditionalFormatting sqref="B11:B31">
    <cfRule type="duplicateValues" dxfId="6" priority="27500"/>
    <cfRule type="duplicateValues" dxfId="5" priority="27501"/>
  </conditionalFormatting>
  <conditionalFormatting sqref="B11:B31">
    <cfRule type="duplicateValues" dxfId="4" priority="275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2021-10-27T03:09:14Z</dcterms:modified>
</cp:coreProperties>
</file>