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Фирма Мегус" sheetId="1" r:id="rId1"/>
    <sheet name="Сортировка" sheetId="2" r:id="rId2"/>
    <sheet name="Работа с фильтрами" sheetId="3" r:id="rId3"/>
    <sheet name="Долги" sheetId="4" r:id="rId4"/>
  </sheets>
  <definedNames>
    <definedName name="_xlnm._FilterDatabase" localSheetId="2" hidden="1">'Работа с фильтрами'!$K$6:$K$25</definedName>
    <definedName name="_xlnm.Extract" localSheetId="2">'Работа с фильтрами'!$B$30:$B$53</definedName>
    <definedName name="_xlnm.Criteria" localSheetId="2">'Работа с фильтрами'!$H$30</definedName>
  </definedNames>
  <calcPr calcId="144525"/>
</workbook>
</file>

<file path=xl/calcChain.xml><?xml version="1.0" encoding="utf-8"?>
<calcChain xmlns="http://schemas.openxmlformats.org/spreadsheetml/2006/main">
  <c r="H6" i="3" l="1"/>
  <c r="I25" i="4"/>
  <c r="K25" i="4" s="1"/>
  <c r="H25" i="4"/>
  <c r="I24" i="4"/>
  <c r="K24" i="4" s="1"/>
  <c r="H24" i="4"/>
  <c r="I23" i="4"/>
  <c r="K23" i="4" s="1"/>
  <c r="H23" i="4"/>
  <c r="I22" i="4"/>
  <c r="K22" i="4" s="1"/>
  <c r="H22" i="4"/>
  <c r="I21" i="4"/>
  <c r="K21" i="4" s="1"/>
  <c r="H21" i="4"/>
  <c r="K20" i="4"/>
  <c r="I20" i="4"/>
  <c r="H20" i="4"/>
  <c r="I19" i="4"/>
  <c r="K19" i="4" s="1"/>
  <c r="H19" i="4"/>
  <c r="I18" i="4"/>
  <c r="K18" i="4" s="1"/>
  <c r="H18" i="4"/>
  <c r="I17" i="4"/>
  <c r="K17" i="4" s="1"/>
  <c r="H17" i="4"/>
  <c r="I16" i="4"/>
  <c r="K16" i="4" s="1"/>
  <c r="H16" i="4"/>
  <c r="I15" i="4"/>
  <c r="K15" i="4" s="1"/>
  <c r="H15" i="4"/>
  <c r="I14" i="4"/>
  <c r="K14" i="4" s="1"/>
  <c r="H14" i="4"/>
  <c r="I13" i="4"/>
  <c r="K13" i="4" s="1"/>
  <c r="H13" i="4"/>
  <c r="K12" i="4"/>
  <c r="I12" i="4"/>
  <c r="H12" i="4"/>
  <c r="I11" i="4"/>
  <c r="K11" i="4" s="1"/>
  <c r="H11" i="4"/>
  <c r="I10" i="4"/>
  <c r="K10" i="4" s="1"/>
  <c r="H10" i="4"/>
  <c r="I9" i="4"/>
  <c r="K9" i="4" s="1"/>
  <c r="H9" i="4"/>
  <c r="I8" i="4"/>
  <c r="K8" i="4" s="1"/>
  <c r="H8" i="4"/>
  <c r="I7" i="4"/>
  <c r="K7" i="4" s="1"/>
  <c r="H7" i="4"/>
  <c r="I6" i="4"/>
  <c r="K6" i="4" s="1"/>
  <c r="H6" i="4"/>
  <c r="I25" i="3"/>
  <c r="K25" i="3" s="1"/>
  <c r="H25" i="3"/>
  <c r="I24" i="3"/>
  <c r="K24" i="3" s="1"/>
  <c r="H24" i="3"/>
  <c r="I23" i="3"/>
  <c r="K23" i="3" s="1"/>
  <c r="H23" i="3"/>
  <c r="I22" i="3"/>
  <c r="K22" i="3" s="1"/>
  <c r="H22" i="3"/>
  <c r="I21" i="3"/>
  <c r="K21" i="3" s="1"/>
  <c r="H21" i="3"/>
  <c r="I20" i="3"/>
  <c r="K20" i="3" s="1"/>
  <c r="H20" i="3"/>
  <c r="I19" i="3"/>
  <c r="K19" i="3" s="1"/>
  <c r="H19" i="3"/>
  <c r="I18" i="3"/>
  <c r="K18" i="3" s="1"/>
  <c r="H18" i="3"/>
  <c r="I17" i="3"/>
  <c r="K17" i="3" s="1"/>
  <c r="H17" i="3"/>
  <c r="I16" i="3"/>
  <c r="K16" i="3" s="1"/>
  <c r="H16" i="3"/>
  <c r="I15" i="3"/>
  <c r="K15" i="3" s="1"/>
  <c r="H15" i="3"/>
  <c r="I14" i="3"/>
  <c r="K14" i="3" s="1"/>
  <c r="H14" i="3"/>
  <c r="I13" i="3"/>
  <c r="K13" i="3" s="1"/>
  <c r="H13" i="3"/>
  <c r="I12" i="3"/>
  <c r="K12" i="3" s="1"/>
  <c r="H12" i="3"/>
  <c r="I11" i="3"/>
  <c r="K11" i="3" s="1"/>
  <c r="H11" i="3"/>
  <c r="I10" i="3"/>
  <c r="K10" i="3" s="1"/>
  <c r="H10" i="3"/>
  <c r="I9" i="3"/>
  <c r="K9" i="3" s="1"/>
  <c r="H9" i="3"/>
  <c r="I8" i="3"/>
  <c r="K8" i="3" s="1"/>
  <c r="H8" i="3"/>
  <c r="I7" i="3"/>
  <c r="K7" i="3" s="1"/>
  <c r="H7" i="3"/>
  <c r="I6" i="3"/>
  <c r="K6" i="3" s="1"/>
  <c r="I17" i="2"/>
  <c r="K17" i="2" s="1"/>
  <c r="H17" i="2"/>
  <c r="I18" i="2"/>
  <c r="K18" i="2" s="1"/>
  <c r="H18" i="2"/>
  <c r="I10" i="2"/>
  <c r="K10" i="2" s="1"/>
  <c r="H10" i="2"/>
  <c r="I16" i="2"/>
  <c r="K16" i="2" s="1"/>
  <c r="H16" i="2"/>
  <c r="I21" i="2"/>
  <c r="K21" i="2" s="1"/>
  <c r="H21" i="2"/>
  <c r="I19" i="2"/>
  <c r="K19" i="2" s="1"/>
  <c r="H19" i="2"/>
  <c r="I14" i="2"/>
  <c r="K14" i="2" s="1"/>
  <c r="H14" i="2"/>
  <c r="I20" i="2"/>
  <c r="K20" i="2" s="1"/>
  <c r="H20" i="2"/>
  <c r="I11" i="2"/>
  <c r="K11" i="2" s="1"/>
  <c r="H11" i="2"/>
  <c r="I8" i="2"/>
  <c r="K8" i="2" s="1"/>
  <c r="H8" i="2"/>
  <c r="I7" i="2"/>
  <c r="K7" i="2" s="1"/>
  <c r="H7" i="2"/>
  <c r="I15" i="2"/>
  <c r="K15" i="2" s="1"/>
  <c r="H15" i="2"/>
  <c r="I9" i="2"/>
  <c r="K9" i="2" s="1"/>
  <c r="H9" i="2"/>
  <c r="K25" i="2"/>
  <c r="I25" i="2"/>
  <c r="H25" i="2"/>
  <c r="I6" i="2"/>
  <c r="K6" i="2" s="1"/>
  <c r="H6" i="2"/>
  <c r="I13" i="2"/>
  <c r="K13" i="2" s="1"/>
  <c r="H13" i="2"/>
  <c r="I22" i="2"/>
  <c r="K22" i="2" s="1"/>
  <c r="H22" i="2"/>
  <c r="I24" i="2"/>
  <c r="K24" i="2" s="1"/>
  <c r="H24" i="2"/>
  <c r="I12" i="2"/>
  <c r="K12" i="2" s="1"/>
  <c r="H12" i="2"/>
  <c r="I23" i="2"/>
  <c r="K23" i="2" s="1"/>
  <c r="H23" i="2"/>
  <c r="K7" i="1"/>
  <c r="K8" i="1"/>
  <c r="I7" i="1"/>
  <c r="I8" i="1"/>
  <c r="I9" i="1"/>
  <c r="K9" i="1" s="1"/>
  <c r="I10" i="1"/>
  <c r="K10" i="1" s="1"/>
  <c r="I11" i="1"/>
  <c r="K11" i="1" s="1"/>
  <c r="I12" i="1"/>
  <c r="K12" i="1" s="1"/>
  <c r="I13" i="1"/>
  <c r="K13" i="1" s="1"/>
  <c r="I14" i="1"/>
  <c r="K14" i="1" s="1"/>
  <c r="I15" i="1"/>
  <c r="K15" i="1" s="1"/>
  <c r="I16" i="1"/>
  <c r="K16" i="1" s="1"/>
  <c r="I17" i="1"/>
  <c r="K17" i="1" s="1"/>
  <c r="I18" i="1"/>
  <c r="K18" i="1" s="1"/>
  <c r="I19" i="1"/>
  <c r="K19" i="1" s="1"/>
  <c r="I20" i="1"/>
  <c r="K20" i="1" s="1"/>
  <c r="I21" i="1"/>
  <c r="K21" i="1" s="1"/>
  <c r="I22" i="1"/>
  <c r="K22" i="1" s="1"/>
  <c r="I23" i="1"/>
  <c r="K23" i="1" s="1"/>
  <c r="I24" i="1"/>
  <c r="K24" i="1" s="1"/>
  <c r="I25" i="1"/>
  <c r="K25" i="1" s="1"/>
  <c r="I6" i="1"/>
  <c r="K6" i="1" s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7" i="1"/>
  <c r="H6" i="1"/>
</calcChain>
</file>

<file path=xl/sharedStrings.xml><?xml version="1.0" encoding="utf-8"?>
<sst xmlns="http://schemas.openxmlformats.org/spreadsheetml/2006/main" count="389" uniqueCount="70">
  <si>
    <t>Фирма Мегус"</t>
  </si>
  <si>
    <t>Список заказов на 2-й квартал 2020 года</t>
  </si>
  <si>
    <t>Номер</t>
  </si>
  <si>
    <t>заказа</t>
  </si>
  <si>
    <t>Название</t>
  </si>
  <si>
    <t xml:space="preserve">фирмы </t>
  </si>
  <si>
    <t>товара</t>
  </si>
  <si>
    <t>Наименование</t>
  </si>
  <si>
    <t>Кол - во</t>
  </si>
  <si>
    <t>заказ</t>
  </si>
  <si>
    <r>
      <t xml:space="preserve">Кол – во </t>
    </r>
    <r>
      <rPr>
        <i/>
        <sz val="10"/>
        <color theme="1"/>
        <rFont val="Times New Roman"/>
        <family val="1"/>
        <charset val="204"/>
      </rPr>
      <t>поставка</t>
    </r>
  </si>
  <si>
    <t>Цена за</t>
  </si>
  <si>
    <t>ед. руб.</t>
  </si>
  <si>
    <t>Сумма заказа</t>
  </si>
  <si>
    <t>руб.</t>
  </si>
  <si>
    <t>Поставлено товара на сумму</t>
  </si>
  <si>
    <t>Оплачено клиентом</t>
  </si>
  <si>
    <t>Долг</t>
  </si>
  <si>
    <t>клиента (+)</t>
  </si>
  <si>
    <t>фирмы (-)</t>
  </si>
  <si>
    <t>98-001</t>
  </si>
  <si>
    <t>Плата</t>
  </si>
  <si>
    <t>Компьютер Р5-100</t>
  </si>
  <si>
    <t>98-002</t>
  </si>
  <si>
    <t>Принтер лазерный ЧБ</t>
  </si>
  <si>
    <t>Старт</t>
  </si>
  <si>
    <t>Компьютер Р5-66</t>
  </si>
  <si>
    <t>Абзац</t>
  </si>
  <si>
    <t>Принтер лазерный Ц</t>
  </si>
  <si>
    <t>Память</t>
  </si>
  <si>
    <t>Компьютер 486-66</t>
  </si>
  <si>
    <t>Компакт</t>
  </si>
  <si>
    <t>Монитор 14"</t>
  </si>
  <si>
    <t>Корпус</t>
  </si>
  <si>
    <t>Принтер струйный Ц</t>
  </si>
  <si>
    <t>Комикс</t>
  </si>
  <si>
    <t>Компьютер 486-75</t>
  </si>
  <si>
    <t>Принтер струйный ЧБ</t>
  </si>
  <si>
    <t>Диск</t>
  </si>
  <si>
    <t>Монитор 15"</t>
  </si>
  <si>
    <t>Финиш</t>
  </si>
  <si>
    <t>Монитор 17"</t>
  </si>
  <si>
    <t>Комета</t>
  </si>
  <si>
    <t>Лада</t>
  </si>
  <si>
    <t>Монитор</t>
  </si>
  <si>
    <t>98-003</t>
  </si>
  <si>
    <t>Компьютер Р5-101</t>
  </si>
  <si>
    <t>98-004</t>
  </si>
  <si>
    <t>98-005</t>
  </si>
  <si>
    <t>98-006</t>
  </si>
  <si>
    <t>98-007</t>
  </si>
  <si>
    <t>98-008</t>
  </si>
  <si>
    <t>98-009</t>
  </si>
  <si>
    <t>98-010</t>
  </si>
  <si>
    <t>98-011</t>
  </si>
  <si>
    <t>98-012</t>
  </si>
  <si>
    <t>98-013</t>
  </si>
  <si>
    <t>98-014</t>
  </si>
  <si>
    <t>98-015</t>
  </si>
  <si>
    <t>98-016</t>
  </si>
  <si>
    <t>98-017</t>
  </si>
  <si>
    <t>98-018</t>
  </si>
  <si>
    <t>98-019</t>
  </si>
  <si>
    <t>98-020</t>
  </si>
  <si>
    <t>Компьютеры</t>
  </si>
  <si>
    <t>Платы</t>
  </si>
  <si>
    <t>Пустые заказы</t>
  </si>
  <si>
    <t>от 100000 до 40000</t>
  </si>
  <si>
    <t>Фирмы заказавшие Р5-66</t>
  </si>
  <si>
    <t>Фирмы которые должны остатки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</si>
</sst>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0\ &quot;₽&quot;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i/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8" fontId="1" fillId="0" borderId="5" xfId="0" applyNumberFormat="1" applyFont="1" applyBorder="1" applyAlignment="1">
      <alignment horizontal="center" vertical="center"/>
    </xf>
    <xf numFmtId="168" fontId="1" fillId="0" borderId="5" xfId="0" applyNumberFormat="1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168" fontId="1" fillId="0" borderId="2" xfId="0" applyNumberFormat="1" applyFont="1" applyBorder="1" applyAlignment="1">
      <alignment horizontal="center" vertical="center"/>
    </xf>
    <xf numFmtId="0" fontId="0" fillId="0" borderId="1" xfId="0" applyBorder="1"/>
    <xf numFmtId="168" fontId="1" fillId="0" borderId="0" xfId="0" applyNumberFormat="1" applyFont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1" xfId="0" applyFont="1" applyBorder="1" applyAlignment="1">
      <alignment vertical="center"/>
    </xf>
  </cellXfs>
  <cellStyles count="1">
    <cellStyle name="Обычный" xfId="0" builtinId="0"/>
  </cellStyles>
  <dxfs count="3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27</xdr:row>
      <xdr:rowOff>133350</xdr:rowOff>
    </xdr:from>
    <xdr:ext cx="184731" cy="264560"/>
    <xdr:sp macro="" textlink="">
      <xdr:nvSpPr>
        <xdr:cNvPr id="2" name="TextBox 1"/>
        <xdr:cNvSpPr txBox="1"/>
      </xdr:nvSpPr>
      <xdr:spPr>
        <a:xfrm>
          <a:off x="9582150" y="5924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6" sqref="A6:K25"/>
    </sheetView>
  </sheetViews>
  <sheetFormatPr defaultRowHeight="15" x14ac:dyDescent="0.25"/>
  <cols>
    <col min="8" max="8" width="12.7109375" customWidth="1"/>
    <col min="9" max="9" width="14.85546875" customWidth="1"/>
    <col min="10" max="10" width="10.140625" bestFit="1" customWidth="1"/>
    <col min="11" max="11" width="14.7109375" customWidth="1"/>
  </cols>
  <sheetData>
    <row r="1" spans="1:11" ht="15.75" thickBot="1" x14ac:dyDescent="0.3">
      <c r="A1" s="1"/>
      <c r="B1" s="16" t="s">
        <v>0</v>
      </c>
      <c r="C1" s="15"/>
      <c r="D1" s="15"/>
      <c r="E1" s="15"/>
      <c r="F1" s="15"/>
      <c r="G1" s="15"/>
      <c r="H1" s="15"/>
      <c r="I1" s="15"/>
      <c r="J1" s="15"/>
      <c r="K1" s="17"/>
    </row>
    <row r="2" spans="1:11" ht="15.75" thickBot="1" x14ac:dyDescent="0.3">
      <c r="A2" s="18" t="s">
        <v>1</v>
      </c>
      <c r="B2" s="19"/>
      <c r="C2" s="19"/>
      <c r="D2" s="19"/>
      <c r="E2" s="19"/>
      <c r="F2" s="20"/>
      <c r="G2" s="2"/>
      <c r="H2" s="2"/>
      <c r="I2" s="2"/>
      <c r="J2" s="2"/>
      <c r="K2" s="2"/>
    </row>
    <row r="3" spans="1:11" ht="38.25" x14ac:dyDescent="0.25">
      <c r="A3" s="3" t="s">
        <v>2</v>
      </c>
      <c r="B3" s="5" t="s">
        <v>4</v>
      </c>
      <c r="C3" s="5" t="s">
        <v>2</v>
      </c>
      <c r="D3" s="5" t="s">
        <v>7</v>
      </c>
      <c r="E3" s="5" t="s">
        <v>8</v>
      </c>
      <c r="F3" s="21" t="s">
        <v>10</v>
      </c>
      <c r="G3" s="5" t="s">
        <v>11</v>
      </c>
      <c r="H3" s="5" t="s">
        <v>13</v>
      </c>
      <c r="I3" s="5" t="s">
        <v>15</v>
      </c>
      <c r="J3" s="8" t="s">
        <v>16</v>
      </c>
      <c r="K3" s="5" t="s">
        <v>17</v>
      </c>
    </row>
    <row r="4" spans="1:11" ht="25.5" x14ac:dyDescent="0.25">
      <c r="A4" s="3" t="s">
        <v>3</v>
      </c>
      <c r="B4" s="5" t="s">
        <v>5</v>
      </c>
      <c r="C4" s="5" t="s">
        <v>6</v>
      </c>
      <c r="D4" s="5" t="s">
        <v>6</v>
      </c>
      <c r="E4" s="7" t="s">
        <v>9</v>
      </c>
      <c r="F4" s="22"/>
      <c r="G4" s="5" t="s">
        <v>12</v>
      </c>
      <c r="H4" s="5" t="s">
        <v>14</v>
      </c>
      <c r="I4" s="5" t="s">
        <v>14</v>
      </c>
      <c r="J4" s="8" t="s">
        <v>14</v>
      </c>
      <c r="K4" s="5" t="s">
        <v>18</v>
      </c>
    </row>
    <row r="5" spans="1:11" ht="15.75" thickBot="1" x14ac:dyDescent="0.3">
      <c r="A5" s="4"/>
      <c r="B5" s="6"/>
      <c r="C5" s="6"/>
      <c r="D5" s="6"/>
      <c r="E5" s="6"/>
      <c r="F5" s="23"/>
      <c r="G5" s="6"/>
      <c r="H5" s="6"/>
      <c r="I5" s="6"/>
      <c r="J5" s="9"/>
      <c r="K5" s="10" t="s">
        <v>19</v>
      </c>
    </row>
    <row r="6" spans="1:11" ht="15.75" thickBot="1" x14ac:dyDescent="0.3">
      <c r="A6" s="11" t="s">
        <v>20</v>
      </c>
      <c r="B6" s="2" t="s">
        <v>21</v>
      </c>
      <c r="C6" s="12">
        <v>502</v>
      </c>
      <c r="D6" s="2" t="s">
        <v>22</v>
      </c>
      <c r="E6" s="12">
        <v>10</v>
      </c>
      <c r="F6" s="12">
        <v>10</v>
      </c>
      <c r="G6" s="24">
        <v>7785</v>
      </c>
      <c r="H6" s="25">
        <f>E6*G6</f>
        <v>77850</v>
      </c>
      <c r="I6" s="25">
        <f>F6*G6</f>
        <v>77850</v>
      </c>
      <c r="J6" s="24">
        <v>70000</v>
      </c>
      <c r="K6" s="25">
        <f>I6-J6</f>
        <v>7850</v>
      </c>
    </row>
    <row r="7" spans="1:11" ht="15.75" thickBot="1" x14ac:dyDescent="0.3">
      <c r="A7" s="11" t="s">
        <v>23</v>
      </c>
      <c r="B7" s="2" t="s">
        <v>21</v>
      </c>
      <c r="C7" s="12">
        <v>502</v>
      </c>
      <c r="D7" s="2" t="s">
        <v>24</v>
      </c>
      <c r="E7" s="12">
        <v>20</v>
      </c>
      <c r="F7" s="12">
        <v>0</v>
      </c>
      <c r="G7" s="24">
        <v>4366</v>
      </c>
      <c r="H7" s="25">
        <f>E7*G7</f>
        <v>87320</v>
      </c>
      <c r="I7" s="25">
        <f>F7*G7</f>
        <v>0</v>
      </c>
      <c r="J7" s="24"/>
      <c r="K7" s="25">
        <f>I7-J7</f>
        <v>0</v>
      </c>
    </row>
    <row r="8" spans="1:11" ht="15.75" thickBot="1" x14ac:dyDescent="0.3">
      <c r="A8" s="11" t="s">
        <v>45</v>
      </c>
      <c r="B8" s="2" t="s">
        <v>25</v>
      </c>
      <c r="C8" s="12">
        <v>502</v>
      </c>
      <c r="D8" s="2" t="s">
        <v>46</v>
      </c>
      <c r="E8" s="12">
        <v>30</v>
      </c>
      <c r="F8" s="12">
        <v>10</v>
      </c>
      <c r="G8" s="24">
        <v>7785</v>
      </c>
      <c r="H8" s="25">
        <f>E8*G8</f>
        <v>233550</v>
      </c>
      <c r="I8" s="25">
        <f>F8*G8</f>
        <v>77850</v>
      </c>
      <c r="J8" s="24">
        <v>100000</v>
      </c>
      <c r="K8" s="25">
        <f>I8-J8</f>
        <v>-22150</v>
      </c>
    </row>
    <row r="9" spans="1:11" ht="15.75" thickBot="1" x14ac:dyDescent="0.3">
      <c r="A9" s="11" t="s">
        <v>47</v>
      </c>
      <c r="B9" s="1" t="s">
        <v>27</v>
      </c>
      <c r="C9" s="26">
        <v>401</v>
      </c>
      <c r="D9" s="27" t="s">
        <v>28</v>
      </c>
      <c r="E9" s="26">
        <v>30</v>
      </c>
      <c r="F9" s="26">
        <v>30</v>
      </c>
      <c r="G9" s="28">
        <v>7670</v>
      </c>
      <c r="H9" s="25">
        <f>E9*G9</f>
        <v>230100</v>
      </c>
      <c r="I9" s="25">
        <f>F9*G9</f>
        <v>230100</v>
      </c>
      <c r="J9" s="28">
        <v>150000</v>
      </c>
      <c r="K9" s="25">
        <f>I9-J9</f>
        <v>80100</v>
      </c>
    </row>
    <row r="10" spans="1:11" ht="15.75" thickBot="1" x14ac:dyDescent="0.3">
      <c r="A10" s="11" t="s">
        <v>48</v>
      </c>
      <c r="B10" s="11" t="s">
        <v>29</v>
      </c>
      <c r="C10" s="12">
        <v>303</v>
      </c>
      <c r="D10" s="2" t="s">
        <v>30</v>
      </c>
      <c r="E10" s="12">
        <v>10</v>
      </c>
      <c r="F10" s="12">
        <v>0</v>
      </c>
      <c r="G10" s="24">
        <v>4602</v>
      </c>
      <c r="H10" s="25">
        <f>E10*G10</f>
        <v>46020</v>
      </c>
      <c r="I10" s="25">
        <f>F10*G10</f>
        <v>0</v>
      </c>
      <c r="J10" s="24">
        <v>50000</v>
      </c>
      <c r="K10" s="25">
        <f>I10-J10</f>
        <v>-50000</v>
      </c>
    </row>
    <row r="11" spans="1:11" ht="15.75" thickBot="1" x14ac:dyDescent="0.3">
      <c r="A11" s="11" t="s">
        <v>49</v>
      </c>
      <c r="B11" s="11" t="s">
        <v>31</v>
      </c>
      <c r="C11" s="12">
        <v>301</v>
      </c>
      <c r="D11" s="2" t="s">
        <v>32</v>
      </c>
      <c r="E11" s="12">
        <v>30</v>
      </c>
      <c r="F11" s="12">
        <v>30</v>
      </c>
      <c r="G11" s="24">
        <v>1298</v>
      </c>
      <c r="H11" s="25">
        <f>E11*G11</f>
        <v>38940</v>
      </c>
      <c r="I11" s="25">
        <f>F11*G11</f>
        <v>38940</v>
      </c>
      <c r="J11" s="24"/>
      <c r="K11" s="25">
        <f>I11-J11</f>
        <v>38940</v>
      </c>
    </row>
    <row r="12" spans="1:11" ht="15.75" thickBot="1" x14ac:dyDescent="0.3">
      <c r="A12" s="11" t="s">
        <v>50</v>
      </c>
      <c r="B12" s="11" t="s">
        <v>21</v>
      </c>
      <c r="C12" s="12">
        <v>502</v>
      </c>
      <c r="D12" s="2" t="s">
        <v>22</v>
      </c>
      <c r="E12" s="12">
        <v>30</v>
      </c>
      <c r="F12" s="12">
        <v>30</v>
      </c>
      <c r="G12" s="24">
        <v>7785</v>
      </c>
      <c r="H12" s="25">
        <f>E12*G12</f>
        <v>233550</v>
      </c>
      <c r="I12" s="25">
        <f>F12*G12</f>
        <v>233550</v>
      </c>
      <c r="J12" s="24">
        <v>200000</v>
      </c>
      <c r="K12" s="25">
        <f>I12-J12</f>
        <v>33550</v>
      </c>
    </row>
    <row r="13" spans="1:11" ht="15.75" thickBot="1" x14ac:dyDescent="0.3">
      <c r="A13" s="11" t="s">
        <v>51</v>
      </c>
      <c r="B13" s="11" t="s">
        <v>33</v>
      </c>
      <c r="C13" s="12">
        <v>404</v>
      </c>
      <c r="D13" s="2" t="s">
        <v>34</v>
      </c>
      <c r="E13" s="12">
        <v>40</v>
      </c>
      <c r="F13" s="12">
        <v>40</v>
      </c>
      <c r="G13" s="24">
        <v>2714</v>
      </c>
      <c r="H13" s="25">
        <f>E13*G13</f>
        <v>108560</v>
      </c>
      <c r="I13" s="25">
        <f>F13*G13</f>
        <v>108560</v>
      </c>
      <c r="J13" s="24"/>
      <c r="K13" s="25">
        <f>I13-J13</f>
        <v>108560</v>
      </c>
    </row>
    <row r="14" spans="1:11" ht="15.75" thickBot="1" x14ac:dyDescent="0.3">
      <c r="A14" s="11" t="s">
        <v>52</v>
      </c>
      <c r="B14" s="11" t="s">
        <v>35</v>
      </c>
      <c r="C14" s="12">
        <v>404</v>
      </c>
      <c r="D14" s="2" t="s">
        <v>36</v>
      </c>
      <c r="E14" s="12">
        <v>15</v>
      </c>
      <c r="F14" s="12">
        <v>0</v>
      </c>
      <c r="G14" s="24">
        <v>4832</v>
      </c>
      <c r="H14" s="25">
        <f>E14*G14</f>
        <v>72480</v>
      </c>
      <c r="I14" s="25">
        <f>F14*G14</f>
        <v>0</v>
      </c>
      <c r="J14" s="24">
        <v>70000</v>
      </c>
      <c r="K14" s="25">
        <f>I14-J14</f>
        <v>-70000</v>
      </c>
    </row>
    <row r="15" spans="1:11" ht="15.75" thickBot="1" x14ac:dyDescent="0.3">
      <c r="A15" s="11" t="s">
        <v>53</v>
      </c>
      <c r="B15" s="11" t="s">
        <v>33</v>
      </c>
      <c r="C15" s="12">
        <v>503</v>
      </c>
      <c r="D15" s="2" t="s">
        <v>37</v>
      </c>
      <c r="E15" s="12">
        <v>20</v>
      </c>
      <c r="F15" s="12">
        <v>20</v>
      </c>
      <c r="G15" s="24">
        <v>1764</v>
      </c>
      <c r="H15" s="25">
        <f>E15*G15</f>
        <v>35280</v>
      </c>
      <c r="I15" s="25">
        <f>F15*G15</f>
        <v>35280</v>
      </c>
      <c r="J15" s="24">
        <v>40000</v>
      </c>
      <c r="K15" s="25">
        <f>I15-J15</f>
        <v>-4720</v>
      </c>
    </row>
    <row r="16" spans="1:11" ht="15.75" thickBot="1" x14ac:dyDescent="0.3">
      <c r="A16" s="11" t="s">
        <v>54</v>
      </c>
      <c r="B16" s="11" t="s">
        <v>38</v>
      </c>
      <c r="C16" s="12">
        <v>502</v>
      </c>
      <c r="D16" s="2" t="s">
        <v>39</v>
      </c>
      <c r="E16" s="12">
        <v>10</v>
      </c>
      <c r="F16" s="12">
        <v>0</v>
      </c>
      <c r="G16" s="24">
        <v>1988</v>
      </c>
      <c r="H16" s="25">
        <f>E16*G16</f>
        <v>19880</v>
      </c>
      <c r="I16" s="25">
        <f>F16*G16</f>
        <v>0</v>
      </c>
      <c r="J16" s="24">
        <v>20000</v>
      </c>
      <c r="K16" s="25">
        <f>I16-J16</f>
        <v>-20000</v>
      </c>
    </row>
    <row r="17" spans="1:11" ht="15.75" thickBot="1" x14ac:dyDescent="0.3">
      <c r="A17" s="11" t="s">
        <v>55</v>
      </c>
      <c r="B17" s="11" t="s">
        <v>40</v>
      </c>
      <c r="C17" s="12">
        <v>403</v>
      </c>
      <c r="D17" s="2" t="s">
        <v>41</v>
      </c>
      <c r="E17" s="12">
        <v>10</v>
      </c>
      <c r="F17" s="12">
        <v>0</v>
      </c>
      <c r="G17" s="24">
        <v>3056</v>
      </c>
      <c r="H17" s="25">
        <f>E17*G17</f>
        <v>30560</v>
      </c>
      <c r="I17" s="25">
        <f>F17*G17</f>
        <v>0</v>
      </c>
      <c r="J17" s="24">
        <v>25000</v>
      </c>
      <c r="K17" s="25">
        <f>I17-J17</f>
        <v>-25000</v>
      </c>
    </row>
    <row r="18" spans="1:11" ht="15.75" thickBot="1" x14ac:dyDescent="0.3">
      <c r="A18" s="11" t="s">
        <v>56</v>
      </c>
      <c r="B18" s="11" t="s">
        <v>21</v>
      </c>
      <c r="C18" s="12">
        <v>502</v>
      </c>
      <c r="D18" s="2" t="s">
        <v>22</v>
      </c>
      <c r="E18" s="12">
        <v>20</v>
      </c>
      <c r="F18" s="12">
        <v>20</v>
      </c>
      <c r="G18" s="24">
        <v>6785</v>
      </c>
      <c r="H18" s="25">
        <f>E18*G18</f>
        <v>135700</v>
      </c>
      <c r="I18" s="25">
        <f>F18*G18</f>
        <v>135700</v>
      </c>
      <c r="J18" s="24">
        <v>130000</v>
      </c>
      <c r="K18" s="25">
        <f>I18-J18</f>
        <v>5700</v>
      </c>
    </row>
    <row r="19" spans="1:11" ht="15.75" thickBot="1" x14ac:dyDescent="0.3">
      <c r="A19" s="11" t="s">
        <v>57</v>
      </c>
      <c r="B19" s="11" t="s">
        <v>42</v>
      </c>
      <c r="C19" s="12">
        <v>503</v>
      </c>
      <c r="D19" s="2" t="s">
        <v>30</v>
      </c>
      <c r="E19" s="12">
        <v>10</v>
      </c>
      <c r="F19" s="12">
        <v>10</v>
      </c>
      <c r="G19" s="24">
        <v>4602</v>
      </c>
      <c r="H19" s="25">
        <f>E19*G19</f>
        <v>46020</v>
      </c>
      <c r="I19" s="25">
        <f>F19*G19</f>
        <v>46020</v>
      </c>
      <c r="J19" s="24"/>
      <c r="K19" s="25">
        <f>I19-J19</f>
        <v>46020</v>
      </c>
    </row>
    <row r="20" spans="1:11" ht="15.75" thickBot="1" x14ac:dyDescent="0.3">
      <c r="A20" s="11" t="s">
        <v>58</v>
      </c>
      <c r="B20" s="11" t="s">
        <v>21</v>
      </c>
      <c r="C20" s="12">
        <v>401</v>
      </c>
      <c r="D20" s="2" t="s">
        <v>26</v>
      </c>
      <c r="E20" s="12">
        <v>20</v>
      </c>
      <c r="F20" s="12">
        <v>20</v>
      </c>
      <c r="G20" s="24">
        <v>5894</v>
      </c>
      <c r="H20" s="25">
        <f>E20*G20</f>
        <v>117880</v>
      </c>
      <c r="I20" s="25">
        <f>F20*G20</f>
        <v>117880</v>
      </c>
      <c r="J20" s="24">
        <v>120000</v>
      </c>
      <c r="K20" s="25">
        <f>I20-J20</f>
        <v>-2120</v>
      </c>
    </row>
    <row r="21" spans="1:11" ht="15.75" thickBot="1" x14ac:dyDescent="0.3">
      <c r="A21" s="11" t="s">
        <v>59</v>
      </c>
      <c r="B21" s="11" t="s">
        <v>43</v>
      </c>
      <c r="C21" s="12">
        <v>503</v>
      </c>
      <c r="D21" s="2" t="s">
        <v>30</v>
      </c>
      <c r="E21" s="12">
        <v>40</v>
      </c>
      <c r="F21" s="12">
        <v>40</v>
      </c>
      <c r="G21" s="24">
        <v>7602</v>
      </c>
      <c r="H21" s="25">
        <f>E21*G21</f>
        <v>304080</v>
      </c>
      <c r="I21" s="25">
        <f>F21*G21</f>
        <v>304080</v>
      </c>
      <c r="J21" s="24">
        <v>200000</v>
      </c>
      <c r="K21" s="25">
        <f>I21-J21</f>
        <v>104080</v>
      </c>
    </row>
    <row r="22" spans="1:11" ht="15.75" thickBot="1" x14ac:dyDescent="0.3">
      <c r="A22" s="11" t="s">
        <v>60</v>
      </c>
      <c r="B22" s="11" t="s">
        <v>44</v>
      </c>
      <c r="C22" s="12">
        <v>501</v>
      </c>
      <c r="D22" s="2" t="s">
        <v>28</v>
      </c>
      <c r="E22" s="12">
        <v>20</v>
      </c>
      <c r="F22" s="12">
        <v>20</v>
      </c>
      <c r="G22" s="24">
        <v>5670</v>
      </c>
      <c r="H22" s="25">
        <f>E22*G22</f>
        <v>113400</v>
      </c>
      <c r="I22" s="25">
        <f>F22*G22</f>
        <v>113400</v>
      </c>
      <c r="J22" s="24"/>
      <c r="K22" s="25">
        <f>I22-J22</f>
        <v>113400</v>
      </c>
    </row>
    <row r="23" spans="1:11" ht="15.75" thickBot="1" x14ac:dyDescent="0.3">
      <c r="A23" s="11" t="s">
        <v>61</v>
      </c>
      <c r="B23" s="11" t="s">
        <v>33</v>
      </c>
      <c r="C23" s="12">
        <v>404</v>
      </c>
      <c r="D23" s="2" t="s">
        <v>34</v>
      </c>
      <c r="E23" s="12">
        <v>10</v>
      </c>
      <c r="F23" s="12">
        <v>0</v>
      </c>
      <c r="G23" s="24">
        <v>2714</v>
      </c>
      <c r="H23" s="25">
        <f>E23*G23</f>
        <v>27140</v>
      </c>
      <c r="I23" s="25">
        <f>F23*G23</f>
        <v>0</v>
      </c>
      <c r="J23" s="24">
        <v>32000</v>
      </c>
      <c r="K23" s="25">
        <f>I23-J23</f>
        <v>-32000</v>
      </c>
    </row>
    <row r="24" spans="1:11" ht="15.75" thickBot="1" x14ac:dyDescent="0.3">
      <c r="A24" s="11" t="s">
        <v>62</v>
      </c>
      <c r="B24" s="11" t="s">
        <v>38</v>
      </c>
      <c r="C24" s="12">
        <v>502</v>
      </c>
      <c r="D24" s="2" t="s">
        <v>22</v>
      </c>
      <c r="E24" s="12">
        <v>15</v>
      </c>
      <c r="F24" s="12">
        <v>15</v>
      </c>
      <c r="G24" s="24">
        <v>5785</v>
      </c>
      <c r="H24" s="25">
        <f>E24*G24</f>
        <v>86775</v>
      </c>
      <c r="I24" s="25">
        <f>F24*G24</f>
        <v>86775</v>
      </c>
      <c r="J24" s="24">
        <v>100000</v>
      </c>
      <c r="K24" s="25">
        <f>I24-J24</f>
        <v>-13225</v>
      </c>
    </row>
    <row r="25" spans="1:11" ht="15.75" thickBot="1" x14ac:dyDescent="0.3">
      <c r="A25" s="11" t="s">
        <v>63</v>
      </c>
      <c r="B25" s="11" t="s">
        <v>29</v>
      </c>
      <c r="C25" s="12">
        <v>401</v>
      </c>
      <c r="D25" s="2" t="s">
        <v>26</v>
      </c>
      <c r="E25" s="12">
        <v>10</v>
      </c>
      <c r="F25" s="12">
        <v>0</v>
      </c>
      <c r="G25" s="24">
        <v>5684</v>
      </c>
      <c r="H25" s="25">
        <f>E25*G25</f>
        <v>56840</v>
      </c>
      <c r="I25" s="25">
        <f>F25*G25</f>
        <v>0</v>
      </c>
      <c r="J25" s="24">
        <v>60000</v>
      </c>
      <c r="K25" s="25">
        <f>I25-J25</f>
        <v>-60000</v>
      </c>
    </row>
  </sheetData>
  <sortState ref="A6:K25">
    <sortCondition ref="A6"/>
  </sortState>
  <mergeCells count="3">
    <mergeCell ref="B1:K1"/>
    <mergeCell ref="A2:F2"/>
    <mergeCell ref="F3:F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6" sqref="A6:K25"/>
    </sheetView>
  </sheetViews>
  <sheetFormatPr defaultRowHeight="15" x14ac:dyDescent="0.25"/>
  <cols>
    <col min="8" max="8" width="12.140625" customWidth="1"/>
    <col min="9" max="9" width="14.42578125" customWidth="1"/>
    <col min="10" max="10" width="14.85546875" customWidth="1"/>
    <col min="11" max="11" width="12.140625" customWidth="1"/>
  </cols>
  <sheetData>
    <row r="1" spans="1:11" ht="15.75" thickBot="1" x14ac:dyDescent="0.3">
      <c r="A1" s="1"/>
      <c r="B1" s="16" t="s">
        <v>0</v>
      </c>
      <c r="C1" s="15"/>
      <c r="D1" s="15"/>
      <c r="E1" s="15"/>
      <c r="F1" s="15"/>
      <c r="G1" s="15"/>
      <c r="H1" s="15"/>
      <c r="I1" s="15"/>
      <c r="J1" s="15"/>
      <c r="K1" s="17"/>
    </row>
    <row r="2" spans="1:11" ht="15.75" thickBot="1" x14ac:dyDescent="0.3">
      <c r="A2" s="18" t="s">
        <v>1</v>
      </c>
      <c r="B2" s="19"/>
      <c r="C2" s="19"/>
      <c r="D2" s="19"/>
      <c r="E2" s="19"/>
      <c r="F2" s="20"/>
      <c r="G2" s="2"/>
      <c r="H2" s="2"/>
      <c r="I2" s="2"/>
      <c r="J2" s="2"/>
      <c r="K2" s="2"/>
    </row>
    <row r="3" spans="1:11" ht="38.25" x14ac:dyDescent="0.25">
      <c r="A3" s="3" t="s">
        <v>2</v>
      </c>
      <c r="B3" s="5" t="s">
        <v>4</v>
      </c>
      <c r="C3" s="5" t="s">
        <v>2</v>
      </c>
      <c r="D3" s="5" t="s">
        <v>7</v>
      </c>
      <c r="E3" s="5" t="s">
        <v>8</v>
      </c>
      <c r="F3" s="21" t="s">
        <v>10</v>
      </c>
      <c r="G3" s="5" t="s">
        <v>11</v>
      </c>
      <c r="H3" s="5" t="s">
        <v>13</v>
      </c>
      <c r="I3" s="5" t="s">
        <v>15</v>
      </c>
      <c r="J3" s="8" t="s">
        <v>16</v>
      </c>
      <c r="K3" s="5" t="s">
        <v>17</v>
      </c>
    </row>
    <row r="4" spans="1:11" ht="25.5" x14ac:dyDescent="0.25">
      <c r="A4" s="3" t="s">
        <v>3</v>
      </c>
      <c r="B4" s="5" t="s">
        <v>5</v>
      </c>
      <c r="C4" s="5" t="s">
        <v>6</v>
      </c>
      <c r="D4" s="5" t="s">
        <v>6</v>
      </c>
      <c r="E4" s="7" t="s">
        <v>9</v>
      </c>
      <c r="F4" s="22"/>
      <c r="G4" s="5" t="s">
        <v>12</v>
      </c>
      <c r="H4" s="5" t="s">
        <v>14</v>
      </c>
      <c r="I4" s="5" t="s">
        <v>14</v>
      </c>
      <c r="J4" s="8" t="s">
        <v>14</v>
      </c>
      <c r="K4" s="5" t="s">
        <v>18</v>
      </c>
    </row>
    <row r="5" spans="1:11" ht="15.75" thickBot="1" x14ac:dyDescent="0.3">
      <c r="A5" s="4"/>
      <c r="B5" s="6"/>
      <c r="C5" s="6"/>
      <c r="D5" s="6"/>
      <c r="E5" s="6"/>
      <c r="F5" s="23"/>
      <c r="G5" s="6"/>
      <c r="H5" s="6"/>
      <c r="I5" s="6"/>
      <c r="J5" s="9"/>
      <c r="K5" s="10" t="s">
        <v>19</v>
      </c>
    </row>
    <row r="6" spans="1:11" ht="15.75" thickBot="1" x14ac:dyDescent="0.3">
      <c r="A6" s="11" t="s">
        <v>49</v>
      </c>
      <c r="B6" s="2" t="s">
        <v>31</v>
      </c>
      <c r="C6" s="12">
        <v>301</v>
      </c>
      <c r="D6" s="2" t="s">
        <v>32</v>
      </c>
      <c r="E6" s="12">
        <v>30</v>
      </c>
      <c r="F6" s="12">
        <v>30</v>
      </c>
      <c r="G6" s="24">
        <v>1298</v>
      </c>
      <c r="H6" s="25">
        <f>E6*G6</f>
        <v>38940</v>
      </c>
      <c r="I6" s="25">
        <f>F6*G6</f>
        <v>38940</v>
      </c>
      <c r="J6" s="24"/>
      <c r="K6" s="25">
        <f>I6-J6</f>
        <v>38940</v>
      </c>
    </row>
    <row r="7" spans="1:11" ht="15.75" thickBot="1" x14ac:dyDescent="0.3">
      <c r="A7" s="11" t="s">
        <v>53</v>
      </c>
      <c r="B7" s="2" t="s">
        <v>33</v>
      </c>
      <c r="C7" s="12">
        <v>503</v>
      </c>
      <c r="D7" s="2" t="s">
        <v>37</v>
      </c>
      <c r="E7" s="12">
        <v>20</v>
      </c>
      <c r="F7" s="12">
        <v>20</v>
      </c>
      <c r="G7" s="24">
        <v>1764</v>
      </c>
      <c r="H7" s="25">
        <f>E7*G7</f>
        <v>35280</v>
      </c>
      <c r="I7" s="25">
        <f>F7*G7</f>
        <v>35280</v>
      </c>
      <c r="J7" s="24">
        <v>40000</v>
      </c>
      <c r="K7" s="25">
        <f>I7-J7</f>
        <v>-4720</v>
      </c>
    </row>
    <row r="8" spans="1:11" ht="15.75" thickBot="1" x14ac:dyDescent="0.3">
      <c r="A8" s="11" t="s">
        <v>54</v>
      </c>
      <c r="B8" s="2" t="s">
        <v>38</v>
      </c>
      <c r="C8" s="12">
        <v>502</v>
      </c>
      <c r="D8" s="2" t="s">
        <v>39</v>
      </c>
      <c r="E8" s="12">
        <v>10</v>
      </c>
      <c r="F8" s="12">
        <v>0</v>
      </c>
      <c r="G8" s="24">
        <v>1988</v>
      </c>
      <c r="H8" s="25">
        <f>E8*G8</f>
        <v>19880</v>
      </c>
      <c r="I8" s="25">
        <f>F8*G8</f>
        <v>0</v>
      </c>
      <c r="J8" s="24">
        <v>20000</v>
      </c>
      <c r="K8" s="25">
        <f>I8-J8</f>
        <v>-20000</v>
      </c>
    </row>
    <row r="9" spans="1:11" ht="15.75" thickBot="1" x14ac:dyDescent="0.3">
      <c r="A9" s="11" t="s">
        <v>51</v>
      </c>
      <c r="B9" s="1" t="s">
        <v>33</v>
      </c>
      <c r="C9" s="26">
        <v>404</v>
      </c>
      <c r="D9" s="27" t="s">
        <v>34</v>
      </c>
      <c r="E9" s="26">
        <v>40</v>
      </c>
      <c r="F9" s="26">
        <v>40</v>
      </c>
      <c r="G9" s="28">
        <v>2714</v>
      </c>
      <c r="H9" s="25">
        <f>E9*G9</f>
        <v>108560</v>
      </c>
      <c r="I9" s="25">
        <f>F9*G9</f>
        <v>108560</v>
      </c>
      <c r="J9" s="28"/>
      <c r="K9" s="25">
        <f>I9-J9</f>
        <v>108560</v>
      </c>
    </row>
    <row r="10" spans="1:11" ht="15.75" thickBot="1" x14ac:dyDescent="0.3">
      <c r="A10" s="11" t="s">
        <v>61</v>
      </c>
      <c r="B10" s="11" t="s">
        <v>33</v>
      </c>
      <c r="C10" s="12">
        <v>404</v>
      </c>
      <c r="D10" s="2" t="s">
        <v>34</v>
      </c>
      <c r="E10" s="12">
        <v>10</v>
      </c>
      <c r="F10" s="12">
        <v>0</v>
      </c>
      <c r="G10" s="24">
        <v>2714</v>
      </c>
      <c r="H10" s="25">
        <f>E10*G10</f>
        <v>27140</v>
      </c>
      <c r="I10" s="25">
        <f>F10*G10</f>
        <v>0</v>
      </c>
      <c r="J10" s="24">
        <v>32000</v>
      </c>
      <c r="K10" s="25">
        <f>I10-J10</f>
        <v>-32000</v>
      </c>
    </row>
    <row r="11" spans="1:11" ht="15.75" thickBot="1" x14ac:dyDescent="0.3">
      <c r="A11" s="11" t="s">
        <v>55</v>
      </c>
      <c r="B11" s="11" t="s">
        <v>40</v>
      </c>
      <c r="C11" s="12">
        <v>403</v>
      </c>
      <c r="D11" s="2" t="s">
        <v>41</v>
      </c>
      <c r="E11" s="12">
        <v>10</v>
      </c>
      <c r="F11" s="12">
        <v>0</v>
      </c>
      <c r="G11" s="24">
        <v>3056</v>
      </c>
      <c r="H11" s="25">
        <f>E11*G11</f>
        <v>30560</v>
      </c>
      <c r="I11" s="25">
        <f>F11*G11</f>
        <v>0</v>
      </c>
      <c r="J11" s="24">
        <v>25000</v>
      </c>
      <c r="K11" s="25">
        <f>I11-J11</f>
        <v>-25000</v>
      </c>
    </row>
    <row r="12" spans="1:11" ht="15.75" thickBot="1" x14ac:dyDescent="0.3">
      <c r="A12" s="11" t="s">
        <v>23</v>
      </c>
      <c r="B12" s="11" t="s">
        <v>21</v>
      </c>
      <c r="C12" s="12">
        <v>502</v>
      </c>
      <c r="D12" s="2" t="s">
        <v>24</v>
      </c>
      <c r="E12" s="12">
        <v>20</v>
      </c>
      <c r="F12" s="12">
        <v>0</v>
      </c>
      <c r="G12" s="24">
        <v>4366</v>
      </c>
      <c r="H12" s="25">
        <f>E12*G12</f>
        <v>87320</v>
      </c>
      <c r="I12" s="25">
        <f>F12*G12</f>
        <v>0</v>
      </c>
      <c r="J12" s="24"/>
      <c r="K12" s="25">
        <f>I12-J12</f>
        <v>0</v>
      </c>
    </row>
    <row r="13" spans="1:11" ht="15.75" thickBot="1" x14ac:dyDescent="0.3">
      <c r="A13" s="11" t="s">
        <v>48</v>
      </c>
      <c r="B13" s="11" t="s">
        <v>29</v>
      </c>
      <c r="C13" s="12">
        <v>303</v>
      </c>
      <c r="D13" s="2" t="s">
        <v>30</v>
      </c>
      <c r="E13" s="12">
        <v>10</v>
      </c>
      <c r="F13" s="12">
        <v>0</v>
      </c>
      <c r="G13" s="24">
        <v>4602</v>
      </c>
      <c r="H13" s="25">
        <f>E13*G13</f>
        <v>46020</v>
      </c>
      <c r="I13" s="25">
        <f>F13*G13</f>
        <v>0</v>
      </c>
      <c r="J13" s="24">
        <v>50000</v>
      </c>
      <c r="K13" s="25">
        <f>I13-J13</f>
        <v>-50000</v>
      </c>
    </row>
    <row r="14" spans="1:11" ht="15.75" thickBot="1" x14ac:dyDescent="0.3">
      <c r="A14" s="11" t="s">
        <v>57</v>
      </c>
      <c r="B14" s="11" t="s">
        <v>42</v>
      </c>
      <c r="C14" s="12">
        <v>503</v>
      </c>
      <c r="D14" s="2" t="s">
        <v>30</v>
      </c>
      <c r="E14" s="12">
        <v>10</v>
      </c>
      <c r="F14" s="12">
        <v>10</v>
      </c>
      <c r="G14" s="24">
        <v>4602</v>
      </c>
      <c r="H14" s="25">
        <f>E14*G14</f>
        <v>46020</v>
      </c>
      <c r="I14" s="25">
        <f>F14*G14</f>
        <v>46020</v>
      </c>
      <c r="J14" s="24"/>
      <c r="K14" s="25">
        <f>I14-J14</f>
        <v>46020</v>
      </c>
    </row>
    <row r="15" spans="1:11" ht="15.75" thickBot="1" x14ac:dyDescent="0.3">
      <c r="A15" s="11" t="s">
        <v>52</v>
      </c>
      <c r="B15" s="11" t="s">
        <v>35</v>
      </c>
      <c r="C15" s="12">
        <v>404</v>
      </c>
      <c r="D15" s="2" t="s">
        <v>36</v>
      </c>
      <c r="E15" s="12">
        <v>15</v>
      </c>
      <c r="F15" s="12">
        <v>0</v>
      </c>
      <c r="G15" s="24">
        <v>4832</v>
      </c>
      <c r="H15" s="25">
        <f>E15*G15</f>
        <v>72480</v>
      </c>
      <c r="I15" s="25">
        <f>F15*G15</f>
        <v>0</v>
      </c>
      <c r="J15" s="24">
        <v>70000</v>
      </c>
      <c r="K15" s="25">
        <f>I15-J15</f>
        <v>-70000</v>
      </c>
    </row>
    <row r="16" spans="1:11" ht="15.75" thickBot="1" x14ac:dyDescent="0.3">
      <c r="A16" s="11" t="s">
        <v>60</v>
      </c>
      <c r="B16" s="11" t="s">
        <v>44</v>
      </c>
      <c r="C16" s="12">
        <v>501</v>
      </c>
      <c r="D16" s="2" t="s">
        <v>28</v>
      </c>
      <c r="E16" s="12">
        <v>20</v>
      </c>
      <c r="F16" s="12">
        <v>20</v>
      </c>
      <c r="G16" s="24">
        <v>5670</v>
      </c>
      <c r="H16" s="25">
        <f>E16*G16</f>
        <v>113400</v>
      </c>
      <c r="I16" s="25">
        <f>F16*G16</f>
        <v>113400</v>
      </c>
      <c r="J16" s="24"/>
      <c r="K16" s="25">
        <f>I16-J16</f>
        <v>113400</v>
      </c>
    </row>
    <row r="17" spans="1:11" ht="15.75" thickBot="1" x14ac:dyDescent="0.3">
      <c r="A17" s="11" t="s">
        <v>63</v>
      </c>
      <c r="B17" s="11" t="s">
        <v>29</v>
      </c>
      <c r="C17" s="12">
        <v>401</v>
      </c>
      <c r="D17" s="2" t="s">
        <v>26</v>
      </c>
      <c r="E17" s="12">
        <v>10</v>
      </c>
      <c r="F17" s="12">
        <v>0</v>
      </c>
      <c r="G17" s="24">
        <v>5684</v>
      </c>
      <c r="H17" s="25">
        <f>E17*G17</f>
        <v>56840</v>
      </c>
      <c r="I17" s="25">
        <f>F17*G17</f>
        <v>0</v>
      </c>
      <c r="J17" s="24">
        <v>60000</v>
      </c>
      <c r="K17" s="25">
        <f>I17-J17</f>
        <v>-60000</v>
      </c>
    </row>
    <row r="18" spans="1:11" ht="15.75" thickBot="1" x14ac:dyDescent="0.3">
      <c r="A18" s="11" t="s">
        <v>62</v>
      </c>
      <c r="B18" s="11" t="s">
        <v>38</v>
      </c>
      <c r="C18" s="12">
        <v>502</v>
      </c>
      <c r="D18" s="2" t="s">
        <v>22</v>
      </c>
      <c r="E18" s="12">
        <v>15</v>
      </c>
      <c r="F18" s="12">
        <v>15</v>
      </c>
      <c r="G18" s="24">
        <v>5785</v>
      </c>
      <c r="H18" s="25">
        <f>E18*G18</f>
        <v>86775</v>
      </c>
      <c r="I18" s="25">
        <f>F18*G18</f>
        <v>86775</v>
      </c>
      <c r="J18" s="24">
        <v>100000</v>
      </c>
      <c r="K18" s="25">
        <f>I18-J18</f>
        <v>-13225</v>
      </c>
    </row>
    <row r="19" spans="1:11" ht="15.75" thickBot="1" x14ac:dyDescent="0.3">
      <c r="A19" s="11" t="s">
        <v>58</v>
      </c>
      <c r="B19" s="11" t="s">
        <v>21</v>
      </c>
      <c r="C19" s="12">
        <v>401</v>
      </c>
      <c r="D19" s="2" t="s">
        <v>26</v>
      </c>
      <c r="E19" s="12">
        <v>20</v>
      </c>
      <c r="F19" s="12">
        <v>20</v>
      </c>
      <c r="G19" s="24">
        <v>5894</v>
      </c>
      <c r="H19" s="25">
        <f>E19*G19</f>
        <v>117880</v>
      </c>
      <c r="I19" s="25">
        <f>F19*G19</f>
        <v>117880</v>
      </c>
      <c r="J19" s="24">
        <v>120000</v>
      </c>
      <c r="K19" s="25">
        <f>I19-J19</f>
        <v>-2120</v>
      </c>
    </row>
    <row r="20" spans="1:11" ht="15.75" thickBot="1" x14ac:dyDescent="0.3">
      <c r="A20" s="11" t="s">
        <v>56</v>
      </c>
      <c r="B20" s="11" t="s">
        <v>21</v>
      </c>
      <c r="C20" s="12">
        <v>502</v>
      </c>
      <c r="D20" s="2" t="s">
        <v>22</v>
      </c>
      <c r="E20" s="12">
        <v>20</v>
      </c>
      <c r="F20" s="12">
        <v>20</v>
      </c>
      <c r="G20" s="24">
        <v>6785</v>
      </c>
      <c r="H20" s="25">
        <f>E20*G20</f>
        <v>135700</v>
      </c>
      <c r="I20" s="25">
        <f>F20*G20</f>
        <v>135700</v>
      </c>
      <c r="J20" s="24">
        <v>130000</v>
      </c>
      <c r="K20" s="25">
        <f>I20-J20</f>
        <v>5700</v>
      </c>
    </row>
    <row r="21" spans="1:11" ht="15.75" thickBot="1" x14ac:dyDescent="0.3">
      <c r="A21" s="11" t="s">
        <v>59</v>
      </c>
      <c r="B21" s="11" t="s">
        <v>43</v>
      </c>
      <c r="C21" s="12">
        <v>503</v>
      </c>
      <c r="D21" s="2" t="s">
        <v>30</v>
      </c>
      <c r="E21" s="12">
        <v>40</v>
      </c>
      <c r="F21" s="12">
        <v>40</v>
      </c>
      <c r="G21" s="24">
        <v>7602</v>
      </c>
      <c r="H21" s="25">
        <f>E21*G21</f>
        <v>304080</v>
      </c>
      <c r="I21" s="25">
        <f>F21*G21</f>
        <v>304080</v>
      </c>
      <c r="J21" s="24">
        <v>200000</v>
      </c>
      <c r="K21" s="25">
        <f>I21-J21</f>
        <v>104080</v>
      </c>
    </row>
    <row r="22" spans="1:11" ht="15.75" thickBot="1" x14ac:dyDescent="0.3">
      <c r="A22" s="11" t="s">
        <v>47</v>
      </c>
      <c r="B22" s="11" t="s">
        <v>27</v>
      </c>
      <c r="C22" s="12">
        <v>401</v>
      </c>
      <c r="D22" s="2" t="s">
        <v>28</v>
      </c>
      <c r="E22" s="12">
        <v>30</v>
      </c>
      <c r="F22" s="12">
        <v>30</v>
      </c>
      <c r="G22" s="24">
        <v>7670</v>
      </c>
      <c r="H22" s="25">
        <f>E22*G22</f>
        <v>230100</v>
      </c>
      <c r="I22" s="25">
        <f>F22*G22</f>
        <v>230100</v>
      </c>
      <c r="J22" s="24">
        <v>150000</v>
      </c>
      <c r="K22" s="25">
        <f>I22-J22</f>
        <v>80100</v>
      </c>
    </row>
    <row r="23" spans="1:11" ht="15.75" thickBot="1" x14ac:dyDescent="0.3">
      <c r="A23" s="11" t="s">
        <v>20</v>
      </c>
      <c r="B23" s="11" t="s">
        <v>21</v>
      </c>
      <c r="C23" s="12">
        <v>502</v>
      </c>
      <c r="D23" s="2" t="s">
        <v>22</v>
      </c>
      <c r="E23" s="12">
        <v>10</v>
      </c>
      <c r="F23" s="12">
        <v>10</v>
      </c>
      <c r="G23" s="24">
        <v>7785</v>
      </c>
      <c r="H23" s="25">
        <f>E23*G23</f>
        <v>77850</v>
      </c>
      <c r="I23" s="25">
        <f>F23*G23</f>
        <v>77850</v>
      </c>
      <c r="J23" s="24">
        <v>70000</v>
      </c>
      <c r="K23" s="25">
        <f>I23-J23</f>
        <v>7850</v>
      </c>
    </row>
    <row r="24" spans="1:11" ht="15.75" thickBot="1" x14ac:dyDescent="0.3">
      <c r="A24" s="11" t="s">
        <v>45</v>
      </c>
      <c r="B24" s="11" t="s">
        <v>25</v>
      </c>
      <c r="C24" s="12">
        <v>502</v>
      </c>
      <c r="D24" s="2" t="s">
        <v>46</v>
      </c>
      <c r="E24" s="12">
        <v>30</v>
      </c>
      <c r="F24" s="12">
        <v>10</v>
      </c>
      <c r="G24" s="24">
        <v>7785</v>
      </c>
      <c r="H24" s="25">
        <f>E24*G24</f>
        <v>233550</v>
      </c>
      <c r="I24" s="25">
        <f>F24*G24</f>
        <v>77850</v>
      </c>
      <c r="J24" s="24">
        <v>100000</v>
      </c>
      <c r="K24" s="25">
        <f>I24-J24</f>
        <v>-22150</v>
      </c>
    </row>
    <row r="25" spans="1:11" ht="15.75" thickBot="1" x14ac:dyDescent="0.3">
      <c r="A25" s="11" t="s">
        <v>50</v>
      </c>
      <c r="B25" s="11" t="s">
        <v>21</v>
      </c>
      <c r="C25" s="12">
        <v>502</v>
      </c>
      <c r="D25" s="2" t="s">
        <v>22</v>
      </c>
      <c r="E25" s="12">
        <v>30</v>
      </c>
      <c r="F25" s="12">
        <v>30</v>
      </c>
      <c r="G25" s="24">
        <v>7785</v>
      </c>
      <c r="H25" s="25">
        <f>E25*G25</f>
        <v>233550</v>
      </c>
      <c r="I25" s="25">
        <f>F25*G25</f>
        <v>233550</v>
      </c>
      <c r="J25" s="24">
        <v>200000</v>
      </c>
      <c r="K25" s="25">
        <f>I25-J25</f>
        <v>33550</v>
      </c>
    </row>
  </sheetData>
  <sortState ref="A6:K25">
    <sortCondition ref="G6:G25"/>
  </sortState>
  <mergeCells count="3">
    <mergeCell ref="B1:K1"/>
    <mergeCell ref="A2:F2"/>
    <mergeCell ref="F3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B22" zoomScaleNormal="100" workbookViewId="0">
      <selection activeCell="H42" sqref="H42"/>
    </sheetView>
  </sheetViews>
  <sheetFormatPr defaultRowHeight="15" x14ac:dyDescent="0.25"/>
  <cols>
    <col min="4" max="4" width="20.5703125" customWidth="1"/>
    <col min="6" max="6" width="15" customWidth="1"/>
    <col min="8" max="8" width="17.5703125" customWidth="1"/>
    <col min="9" max="9" width="15.28515625" customWidth="1"/>
    <col min="10" max="10" width="11.7109375" customWidth="1"/>
    <col min="11" max="11" width="13.28515625" customWidth="1"/>
  </cols>
  <sheetData>
    <row r="1" spans="1:11" ht="15.75" thickBot="1" x14ac:dyDescent="0.3">
      <c r="A1" s="1"/>
      <c r="B1" s="16" t="s">
        <v>0</v>
      </c>
      <c r="C1" s="15"/>
      <c r="D1" s="15"/>
      <c r="E1" s="15"/>
      <c r="F1" s="15"/>
      <c r="G1" s="15"/>
      <c r="H1" s="15"/>
      <c r="I1" s="15"/>
      <c r="J1" s="15"/>
      <c r="K1" s="17"/>
    </row>
    <row r="2" spans="1:11" ht="15.75" thickBot="1" x14ac:dyDescent="0.3">
      <c r="A2" s="18" t="s">
        <v>1</v>
      </c>
      <c r="B2" s="19"/>
      <c r="C2" s="19"/>
      <c r="D2" s="19"/>
      <c r="E2" s="19"/>
      <c r="F2" s="20"/>
      <c r="G2" s="2"/>
      <c r="H2" s="2"/>
      <c r="I2" s="2"/>
      <c r="J2" s="2"/>
      <c r="K2" s="2"/>
    </row>
    <row r="3" spans="1:11" ht="38.25" x14ac:dyDescent="0.25">
      <c r="A3" s="3" t="s">
        <v>2</v>
      </c>
      <c r="B3" s="5" t="s">
        <v>4</v>
      </c>
      <c r="C3" s="5" t="s">
        <v>2</v>
      </c>
      <c r="D3" s="5" t="s">
        <v>7</v>
      </c>
      <c r="E3" s="5" t="s">
        <v>8</v>
      </c>
      <c r="F3" s="21" t="s">
        <v>10</v>
      </c>
      <c r="G3" s="5" t="s">
        <v>11</v>
      </c>
      <c r="H3" s="5" t="s">
        <v>13</v>
      </c>
      <c r="I3" s="5" t="s">
        <v>15</v>
      </c>
      <c r="J3" s="8" t="s">
        <v>16</v>
      </c>
      <c r="K3" s="5" t="s">
        <v>17</v>
      </c>
    </row>
    <row r="4" spans="1:11" x14ac:dyDescent="0.25">
      <c r="A4" s="3" t="s">
        <v>3</v>
      </c>
      <c r="B4" s="5" t="s">
        <v>5</v>
      </c>
      <c r="C4" s="5" t="s">
        <v>6</v>
      </c>
      <c r="D4" s="5" t="s">
        <v>6</v>
      </c>
      <c r="E4" s="7" t="s">
        <v>9</v>
      </c>
      <c r="F4" s="22"/>
      <c r="G4" s="5" t="s">
        <v>12</v>
      </c>
      <c r="H4" s="5" t="s">
        <v>14</v>
      </c>
      <c r="I4" s="5" t="s">
        <v>14</v>
      </c>
      <c r="J4" s="8" t="s">
        <v>14</v>
      </c>
      <c r="K4" s="5" t="s">
        <v>18</v>
      </c>
    </row>
    <row r="5" spans="1:11" ht="15.75" thickBot="1" x14ac:dyDescent="0.3">
      <c r="A5" s="4"/>
      <c r="B5" s="6"/>
      <c r="C5" s="6"/>
      <c r="D5" s="6"/>
      <c r="E5" s="6"/>
      <c r="F5" s="23"/>
      <c r="G5" s="6"/>
      <c r="H5" s="6"/>
      <c r="I5" s="6"/>
      <c r="J5" s="9"/>
      <c r="K5" s="10" t="s">
        <v>19</v>
      </c>
    </row>
    <row r="6" spans="1:11" ht="15.75" thickBot="1" x14ac:dyDescent="0.3">
      <c r="A6" s="11" t="s">
        <v>20</v>
      </c>
      <c r="B6" s="35" t="s">
        <v>21</v>
      </c>
      <c r="C6" s="12">
        <v>502</v>
      </c>
      <c r="D6" s="2" t="s">
        <v>22</v>
      </c>
      <c r="E6" s="12">
        <v>10</v>
      </c>
      <c r="F6" s="12">
        <v>10</v>
      </c>
      <c r="G6" s="24">
        <v>7785</v>
      </c>
      <c r="H6" s="25">
        <f>E6*G6</f>
        <v>77850</v>
      </c>
      <c r="I6" s="25">
        <f>F6*G6</f>
        <v>77850</v>
      </c>
      <c r="J6" s="24">
        <v>70000</v>
      </c>
      <c r="K6" s="25">
        <f>I6-J6</f>
        <v>7850</v>
      </c>
    </row>
    <row r="7" spans="1:11" ht="15.75" thickBot="1" x14ac:dyDescent="0.3">
      <c r="A7" s="11" t="s">
        <v>23</v>
      </c>
      <c r="B7" s="2" t="s">
        <v>21</v>
      </c>
      <c r="C7" s="12">
        <v>502</v>
      </c>
      <c r="D7" s="2" t="s">
        <v>24</v>
      </c>
      <c r="E7" s="12">
        <v>20</v>
      </c>
      <c r="F7" s="12">
        <v>0</v>
      </c>
      <c r="G7" s="24">
        <v>4366</v>
      </c>
      <c r="H7" s="25">
        <f>E7*G7</f>
        <v>87320</v>
      </c>
      <c r="I7" s="25">
        <f t="shared" ref="I7:I25" si="0">F7*G7</f>
        <v>0</v>
      </c>
      <c r="J7" s="24"/>
      <c r="K7" s="25">
        <f t="shared" ref="K7:K25" si="1">I7-J7</f>
        <v>0</v>
      </c>
    </row>
    <row r="8" spans="1:11" ht="15.75" thickBot="1" x14ac:dyDescent="0.3">
      <c r="A8" s="11" t="s">
        <v>45</v>
      </c>
      <c r="B8" s="2" t="s">
        <v>25</v>
      </c>
      <c r="C8" s="12">
        <v>502</v>
      </c>
      <c r="D8" s="2" t="s">
        <v>46</v>
      </c>
      <c r="E8" s="12">
        <v>30</v>
      </c>
      <c r="F8" s="12">
        <v>10</v>
      </c>
      <c r="G8" s="24">
        <v>7785</v>
      </c>
      <c r="H8" s="25">
        <f t="shared" ref="H8:H25" si="2">E8*G8</f>
        <v>233550</v>
      </c>
      <c r="I8" s="25">
        <f t="shared" si="0"/>
        <v>77850</v>
      </c>
      <c r="J8" s="24">
        <v>100000</v>
      </c>
      <c r="K8" s="25">
        <f t="shared" si="1"/>
        <v>-22150</v>
      </c>
    </row>
    <row r="9" spans="1:11" ht="15.75" thickBot="1" x14ac:dyDescent="0.3">
      <c r="A9" s="11" t="s">
        <v>47</v>
      </c>
      <c r="B9" s="36" t="s">
        <v>27</v>
      </c>
      <c r="C9" s="26">
        <v>401</v>
      </c>
      <c r="D9" s="27" t="s">
        <v>28</v>
      </c>
      <c r="E9" s="26">
        <v>30</v>
      </c>
      <c r="F9" s="26">
        <v>30</v>
      </c>
      <c r="G9" s="28">
        <v>7670</v>
      </c>
      <c r="H9" s="25">
        <f t="shared" si="2"/>
        <v>230100</v>
      </c>
      <c r="I9" s="25">
        <f t="shared" si="0"/>
        <v>230100</v>
      </c>
      <c r="J9" s="28">
        <v>150000</v>
      </c>
      <c r="K9" s="25">
        <f t="shared" si="1"/>
        <v>80100</v>
      </c>
    </row>
    <row r="10" spans="1:11" ht="15.75" thickBot="1" x14ac:dyDescent="0.3">
      <c r="A10" s="11" t="s">
        <v>48</v>
      </c>
      <c r="B10" s="11" t="s">
        <v>29</v>
      </c>
      <c r="C10" s="12">
        <v>303</v>
      </c>
      <c r="D10" s="2" t="s">
        <v>30</v>
      </c>
      <c r="E10" s="12">
        <v>10</v>
      </c>
      <c r="F10" s="12">
        <v>0</v>
      </c>
      <c r="G10" s="24">
        <v>4602</v>
      </c>
      <c r="H10" s="25">
        <f t="shared" si="2"/>
        <v>46020</v>
      </c>
      <c r="I10" s="25">
        <f t="shared" si="0"/>
        <v>0</v>
      </c>
      <c r="J10" s="24">
        <v>50000</v>
      </c>
      <c r="K10" s="25">
        <f t="shared" si="1"/>
        <v>-50000</v>
      </c>
    </row>
    <row r="11" spans="1:11" ht="15.75" thickBot="1" x14ac:dyDescent="0.3">
      <c r="A11" s="11" t="s">
        <v>49</v>
      </c>
      <c r="B11" s="32" t="s">
        <v>31</v>
      </c>
      <c r="C11" s="12">
        <v>301</v>
      </c>
      <c r="D11" s="2" t="s">
        <v>32</v>
      </c>
      <c r="E11" s="12">
        <v>30</v>
      </c>
      <c r="F11" s="12">
        <v>30</v>
      </c>
      <c r="G11" s="24">
        <v>1298</v>
      </c>
      <c r="H11" s="25">
        <f t="shared" si="2"/>
        <v>38940</v>
      </c>
      <c r="I11" s="25">
        <f t="shared" si="0"/>
        <v>38940</v>
      </c>
      <c r="J11" s="24"/>
      <c r="K11" s="25">
        <f t="shared" si="1"/>
        <v>38940</v>
      </c>
    </row>
    <row r="12" spans="1:11" ht="15.75" thickBot="1" x14ac:dyDescent="0.3">
      <c r="A12" s="11" t="s">
        <v>50</v>
      </c>
      <c r="B12" s="32" t="s">
        <v>21</v>
      </c>
      <c r="C12" s="12">
        <v>502</v>
      </c>
      <c r="D12" s="2" t="s">
        <v>22</v>
      </c>
      <c r="E12" s="12">
        <v>30</v>
      </c>
      <c r="F12" s="12">
        <v>30</v>
      </c>
      <c r="G12" s="24">
        <v>7785</v>
      </c>
      <c r="H12" s="25">
        <f t="shared" si="2"/>
        <v>233550</v>
      </c>
      <c r="I12" s="25">
        <f t="shared" si="0"/>
        <v>233550</v>
      </c>
      <c r="J12" s="24">
        <v>200000</v>
      </c>
      <c r="K12" s="25">
        <f t="shared" si="1"/>
        <v>33550</v>
      </c>
    </row>
    <row r="13" spans="1:11" ht="15.75" thickBot="1" x14ac:dyDescent="0.3">
      <c r="A13" s="11" t="s">
        <v>51</v>
      </c>
      <c r="B13" s="32" t="s">
        <v>33</v>
      </c>
      <c r="C13" s="12">
        <v>404</v>
      </c>
      <c r="D13" s="2" t="s">
        <v>34</v>
      </c>
      <c r="E13" s="12">
        <v>40</v>
      </c>
      <c r="F13" s="12">
        <v>40</v>
      </c>
      <c r="G13" s="24">
        <v>2714</v>
      </c>
      <c r="H13" s="25">
        <f t="shared" si="2"/>
        <v>108560</v>
      </c>
      <c r="I13" s="25">
        <f t="shared" si="0"/>
        <v>108560</v>
      </c>
      <c r="J13" s="24"/>
      <c r="K13" s="25">
        <f t="shared" si="1"/>
        <v>108560</v>
      </c>
    </row>
    <row r="14" spans="1:11" ht="15.75" thickBot="1" x14ac:dyDescent="0.3">
      <c r="A14" s="11" t="s">
        <v>52</v>
      </c>
      <c r="B14" s="11" t="s">
        <v>35</v>
      </c>
      <c r="C14" s="12">
        <v>404</v>
      </c>
      <c r="D14" s="2" t="s">
        <v>36</v>
      </c>
      <c r="E14" s="12">
        <v>15</v>
      </c>
      <c r="F14" s="12">
        <v>0</v>
      </c>
      <c r="G14" s="24">
        <v>4832</v>
      </c>
      <c r="H14" s="25">
        <f t="shared" si="2"/>
        <v>72480</v>
      </c>
      <c r="I14" s="25">
        <f t="shared" si="0"/>
        <v>0</v>
      </c>
      <c r="J14" s="24">
        <v>70000</v>
      </c>
      <c r="K14" s="25">
        <f t="shared" si="1"/>
        <v>-70000</v>
      </c>
    </row>
    <row r="15" spans="1:11" ht="15.75" thickBot="1" x14ac:dyDescent="0.3">
      <c r="A15" s="11" t="s">
        <v>53</v>
      </c>
      <c r="B15" s="11" t="s">
        <v>33</v>
      </c>
      <c r="C15" s="12">
        <v>503</v>
      </c>
      <c r="D15" s="2" t="s">
        <v>37</v>
      </c>
      <c r="E15" s="12">
        <v>20</v>
      </c>
      <c r="F15" s="12">
        <v>20</v>
      </c>
      <c r="G15" s="24">
        <v>1764</v>
      </c>
      <c r="H15" s="25">
        <f t="shared" si="2"/>
        <v>35280</v>
      </c>
      <c r="I15" s="25">
        <f t="shared" si="0"/>
        <v>35280</v>
      </c>
      <c r="J15" s="24">
        <v>40000</v>
      </c>
      <c r="K15" s="25">
        <f t="shared" si="1"/>
        <v>-4720</v>
      </c>
    </row>
    <row r="16" spans="1:11" ht="15.75" thickBot="1" x14ac:dyDescent="0.3">
      <c r="A16" s="11" t="s">
        <v>54</v>
      </c>
      <c r="B16" s="11" t="s">
        <v>38</v>
      </c>
      <c r="C16" s="12">
        <v>502</v>
      </c>
      <c r="D16" s="2" t="s">
        <v>39</v>
      </c>
      <c r="E16" s="12">
        <v>10</v>
      </c>
      <c r="F16" s="12">
        <v>0</v>
      </c>
      <c r="G16" s="24">
        <v>1988</v>
      </c>
      <c r="H16" s="25">
        <f t="shared" si="2"/>
        <v>19880</v>
      </c>
      <c r="I16" s="25">
        <f t="shared" si="0"/>
        <v>0</v>
      </c>
      <c r="J16" s="24">
        <v>20000</v>
      </c>
      <c r="K16" s="25">
        <f t="shared" si="1"/>
        <v>-20000</v>
      </c>
    </row>
    <row r="17" spans="1:11" ht="15.75" thickBot="1" x14ac:dyDescent="0.3">
      <c r="A17" s="11" t="s">
        <v>55</v>
      </c>
      <c r="B17" s="11" t="s">
        <v>40</v>
      </c>
      <c r="C17" s="12">
        <v>403</v>
      </c>
      <c r="D17" s="2" t="s">
        <v>41</v>
      </c>
      <c r="E17" s="12">
        <v>10</v>
      </c>
      <c r="F17" s="12">
        <v>0</v>
      </c>
      <c r="G17" s="24">
        <v>3056</v>
      </c>
      <c r="H17" s="25">
        <f t="shared" si="2"/>
        <v>30560</v>
      </c>
      <c r="I17" s="25">
        <f t="shared" si="0"/>
        <v>0</v>
      </c>
      <c r="J17" s="24">
        <v>25000</v>
      </c>
      <c r="K17" s="25">
        <f t="shared" si="1"/>
        <v>-25000</v>
      </c>
    </row>
    <row r="18" spans="1:11" ht="15.75" thickBot="1" x14ac:dyDescent="0.3">
      <c r="A18" s="11" t="s">
        <v>56</v>
      </c>
      <c r="B18" s="32" t="s">
        <v>21</v>
      </c>
      <c r="C18" s="12">
        <v>502</v>
      </c>
      <c r="D18" s="2" t="s">
        <v>22</v>
      </c>
      <c r="E18" s="12">
        <v>20</v>
      </c>
      <c r="F18" s="12">
        <v>20</v>
      </c>
      <c r="G18" s="24">
        <v>6785</v>
      </c>
      <c r="H18" s="25">
        <f t="shared" si="2"/>
        <v>135700</v>
      </c>
      <c r="I18" s="25">
        <f t="shared" si="0"/>
        <v>135700</v>
      </c>
      <c r="J18" s="24">
        <v>130000</v>
      </c>
      <c r="K18" s="25">
        <f t="shared" si="1"/>
        <v>5700</v>
      </c>
    </row>
    <row r="19" spans="1:11" ht="15.75" thickBot="1" x14ac:dyDescent="0.3">
      <c r="A19" s="11" t="s">
        <v>57</v>
      </c>
      <c r="B19" s="32" t="s">
        <v>42</v>
      </c>
      <c r="C19" s="12">
        <v>503</v>
      </c>
      <c r="D19" s="2" t="s">
        <v>30</v>
      </c>
      <c r="E19" s="12">
        <v>10</v>
      </c>
      <c r="F19" s="12">
        <v>10</v>
      </c>
      <c r="G19" s="24">
        <v>4602</v>
      </c>
      <c r="H19" s="25">
        <f t="shared" si="2"/>
        <v>46020</v>
      </c>
      <c r="I19" s="25">
        <f t="shared" si="0"/>
        <v>46020</v>
      </c>
      <c r="J19" s="24"/>
      <c r="K19" s="25">
        <f t="shared" si="1"/>
        <v>46020</v>
      </c>
    </row>
    <row r="20" spans="1:11" ht="15.75" thickBot="1" x14ac:dyDescent="0.3">
      <c r="A20" s="11" t="s">
        <v>58</v>
      </c>
      <c r="B20" s="11" t="s">
        <v>21</v>
      </c>
      <c r="C20" s="12">
        <v>401</v>
      </c>
      <c r="D20" s="2" t="s">
        <v>26</v>
      </c>
      <c r="E20" s="12">
        <v>20</v>
      </c>
      <c r="F20" s="12">
        <v>20</v>
      </c>
      <c r="G20" s="24">
        <v>5894</v>
      </c>
      <c r="H20" s="25">
        <f t="shared" si="2"/>
        <v>117880</v>
      </c>
      <c r="I20" s="25">
        <f t="shared" si="0"/>
        <v>117880</v>
      </c>
      <c r="J20" s="24">
        <v>120000</v>
      </c>
      <c r="K20" s="25">
        <f t="shared" si="1"/>
        <v>-2120</v>
      </c>
    </row>
    <row r="21" spans="1:11" ht="15.75" thickBot="1" x14ac:dyDescent="0.3">
      <c r="A21" s="11" t="s">
        <v>59</v>
      </c>
      <c r="B21" s="32" t="s">
        <v>43</v>
      </c>
      <c r="C21" s="12">
        <v>503</v>
      </c>
      <c r="D21" s="2" t="s">
        <v>30</v>
      </c>
      <c r="E21" s="12">
        <v>40</v>
      </c>
      <c r="F21" s="12">
        <v>40</v>
      </c>
      <c r="G21" s="24">
        <v>7602</v>
      </c>
      <c r="H21" s="25">
        <f t="shared" si="2"/>
        <v>304080</v>
      </c>
      <c r="I21" s="25">
        <f t="shared" si="0"/>
        <v>304080</v>
      </c>
      <c r="J21" s="24">
        <v>200000</v>
      </c>
      <c r="K21" s="25">
        <f t="shared" si="1"/>
        <v>104080</v>
      </c>
    </row>
    <row r="22" spans="1:11" ht="15.75" thickBot="1" x14ac:dyDescent="0.3">
      <c r="A22" s="11" t="s">
        <v>60</v>
      </c>
      <c r="B22" s="32" t="s">
        <v>44</v>
      </c>
      <c r="C22" s="12">
        <v>501</v>
      </c>
      <c r="D22" s="2" t="s">
        <v>28</v>
      </c>
      <c r="E22" s="12">
        <v>20</v>
      </c>
      <c r="F22" s="12">
        <v>20</v>
      </c>
      <c r="G22" s="24">
        <v>5670</v>
      </c>
      <c r="H22" s="25">
        <f t="shared" si="2"/>
        <v>113400</v>
      </c>
      <c r="I22" s="25">
        <f t="shared" si="0"/>
        <v>113400</v>
      </c>
      <c r="J22" s="24"/>
      <c r="K22" s="25">
        <f t="shared" si="1"/>
        <v>113400</v>
      </c>
    </row>
    <row r="23" spans="1:11" ht="15.75" thickBot="1" x14ac:dyDescent="0.3">
      <c r="A23" s="11" t="s">
        <v>61</v>
      </c>
      <c r="B23" s="11" t="s">
        <v>33</v>
      </c>
      <c r="C23" s="12">
        <v>404</v>
      </c>
      <c r="D23" s="2" t="s">
        <v>34</v>
      </c>
      <c r="E23" s="12">
        <v>10</v>
      </c>
      <c r="F23" s="12">
        <v>0</v>
      </c>
      <c r="G23" s="24">
        <v>2714</v>
      </c>
      <c r="H23" s="25">
        <f t="shared" si="2"/>
        <v>27140</v>
      </c>
      <c r="I23" s="25">
        <f t="shared" si="0"/>
        <v>0</v>
      </c>
      <c r="J23" s="24">
        <v>32000</v>
      </c>
      <c r="K23" s="25">
        <f t="shared" si="1"/>
        <v>-32000</v>
      </c>
    </row>
    <row r="24" spans="1:11" ht="15.75" thickBot="1" x14ac:dyDescent="0.3">
      <c r="A24" s="11" t="s">
        <v>62</v>
      </c>
      <c r="B24" s="11" t="s">
        <v>38</v>
      </c>
      <c r="C24" s="12">
        <v>502</v>
      </c>
      <c r="D24" s="2" t="s">
        <v>22</v>
      </c>
      <c r="E24" s="12">
        <v>15</v>
      </c>
      <c r="F24" s="12">
        <v>15</v>
      </c>
      <c r="G24" s="24">
        <v>5785</v>
      </c>
      <c r="H24" s="25">
        <f t="shared" si="2"/>
        <v>86775</v>
      </c>
      <c r="I24" s="25">
        <f t="shared" si="0"/>
        <v>86775</v>
      </c>
      <c r="J24" s="24">
        <v>100000</v>
      </c>
      <c r="K24" s="25">
        <f t="shared" si="1"/>
        <v>-13225</v>
      </c>
    </row>
    <row r="25" spans="1:11" ht="15.75" thickBot="1" x14ac:dyDescent="0.3">
      <c r="A25" s="11" t="s">
        <v>63</v>
      </c>
      <c r="B25" s="11" t="s">
        <v>29</v>
      </c>
      <c r="C25" s="12">
        <v>401</v>
      </c>
      <c r="D25" s="2" t="s">
        <v>26</v>
      </c>
      <c r="E25" s="12">
        <v>10</v>
      </c>
      <c r="F25" s="12">
        <v>0</v>
      </c>
      <c r="G25" s="24">
        <v>5684</v>
      </c>
      <c r="H25" s="25">
        <f t="shared" si="2"/>
        <v>56840</v>
      </c>
      <c r="I25" s="25">
        <f t="shared" si="0"/>
        <v>0</v>
      </c>
      <c r="J25" s="24">
        <v>60000</v>
      </c>
      <c r="K25" s="25">
        <f t="shared" si="1"/>
        <v>-60000</v>
      </c>
    </row>
    <row r="28" spans="1:11" ht="15.75" thickBot="1" x14ac:dyDescent="0.3"/>
    <row r="29" spans="1:11" ht="15.75" thickBot="1" x14ac:dyDescent="0.3">
      <c r="B29" s="29" t="s">
        <v>65</v>
      </c>
    </row>
    <row r="30" spans="1:11" ht="15.75" thickBot="1" x14ac:dyDescent="0.3">
      <c r="B30" s="1" t="s">
        <v>21</v>
      </c>
      <c r="D30" s="29" t="s">
        <v>64</v>
      </c>
      <c r="H30" s="30" t="s">
        <v>67</v>
      </c>
      <c r="J30" t="s">
        <v>66</v>
      </c>
    </row>
    <row r="31" spans="1:11" ht="15.75" thickBot="1" x14ac:dyDescent="0.3">
      <c r="B31" s="1" t="s">
        <v>21</v>
      </c>
      <c r="D31" s="1" t="s">
        <v>22</v>
      </c>
      <c r="F31" t="s">
        <v>68</v>
      </c>
      <c r="H31" s="31">
        <v>77850</v>
      </c>
      <c r="J31" s="2" t="s">
        <v>21</v>
      </c>
    </row>
    <row r="32" spans="1:11" ht="15.75" thickBot="1" x14ac:dyDescent="0.3">
      <c r="B32" s="2" t="s">
        <v>25</v>
      </c>
      <c r="D32" s="2" t="s">
        <v>24</v>
      </c>
      <c r="F32" s="11" t="s">
        <v>21</v>
      </c>
      <c r="H32" s="31">
        <v>87320</v>
      </c>
      <c r="J32" s="11" t="s">
        <v>31</v>
      </c>
    </row>
    <row r="33" spans="2:10" ht="15.75" thickBot="1" x14ac:dyDescent="0.3">
      <c r="B33" s="1" t="s">
        <v>27</v>
      </c>
      <c r="D33" s="2" t="s">
        <v>46</v>
      </c>
      <c r="F33" s="11" t="s">
        <v>29</v>
      </c>
      <c r="H33" s="31">
        <v>46020</v>
      </c>
      <c r="J33" s="11" t="s">
        <v>33</v>
      </c>
    </row>
    <row r="34" spans="2:10" ht="15.75" thickBot="1" x14ac:dyDescent="0.3">
      <c r="B34" s="11" t="s">
        <v>29</v>
      </c>
      <c r="D34" s="27" t="s">
        <v>28</v>
      </c>
      <c r="H34" s="31">
        <v>72480</v>
      </c>
      <c r="J34" s="11" t="s">
        <v>42</v>
      </c>
    </row>
    <row r="35" spans="2:10" ht="15.75" thickBot="1" x14ac:dyDescent="0.3">
      <c r="B35" s="13" t="s">
        <v>31</v>
      </c>
      <c r="D35" s="14" t="s">
        <v>30</v>
      </c>
      <c r="H35" s="31">
        <v>46020</v>
      </c>
      <c r="J35" s="11" t="s">
        <v>44</v>
      </c>
    </row>
    <row r="36" spans="2:10" ht="15.75" thickBot="1" x14ac:dyDescent="0.3">
      <c r="B36" s="1" t="s">
        <v>21</v>
      </c>
      <c r="D36" s="1" t="s">
        <v>32</v>
      </c>
      <c r="H36" s="31">
        <v>86775</v>
      </c>
    </row>
    <row r="37" spans="2:10" ht="15.75" thickBot="1" x14ac:dyDescent="0.3">
      <c r="B37" s="11" t="s">
        <v>33</v>
      </c>
      <c r="D37" s="2" t="s">
        <v>22</v>
      </c>
      <c r="H37" s="31">
        <v>56840</v>
      </c>
    </row>
    <row r="38" spans="2:10" ht="15.75" thickBot="1" x14ac:dyDescent="0.3">
      <c r="B38" s="11" t="s">
        <v>35</v>
      </c>
      <c r="D38" s="2" t="s">
        <v>34</v>
      </c>
    </row>
    <row r="39" spans="2:10" ht="15.75" thickBot="1" x14ac:dyDescent="0.3">
      <c r="B39" s="11" t="s">
        <v>33</v>
      </c>
      <c r="D39" s="2" t="s">
        <v>36</v>
      </c>
    </row>
    <row r="40" spans="2:10" ht="15.75" thickBot="1" x14ac:dyDescent="0.3">
      <c r="B40" s="11" t="s">
        <v>38</v>
      </c>
      <c r="D40" s="2" t="s">
        <v>37</v>
      </c>
    </row>
    <row r="41" spans="2:10" ht="15.75" thickBot="1" x14ac:dyDescent="0.3">
      <c r="B41" s="13" t="s">
        <v>40</v>
      </c>
      <c r="D41" s="14" t="s">
        <v>39</v>
      </c>
    </row>
    <row r="42" spans="2:10" ht="15.75" thickBot="1" x14ac:dyDescent="0.3">
      <c r="B42" s="1" t="s">
        <v>21</v>
      </c>
      <c r="D42" s="1" t="s">
        <v>41</v>
      </c>
      <c r="F42" t="s">
        <v>69</v>
      </c>
    </row>
    <row r="43" spans="2:10" ht="15.75" thickBot="1" x14ac:dyDescent="0.3">
      <c r="B43" s="13" t="s">
        <v>42</v>
      </c>
      <c r="D43" s="14" t="s">
        <v>22</v>
      </c>
      <c r="F43" s="25">
        <v>-22150</v>
      </c>
    </row>
    <row r="44" spans="2:10" ht="15.75" thickBot="1" x14ac:dyDescent="0.3">
      <c r="B44" s="1" t="s">
        <v>21</v>
      </c>
      <c r="D44" s="1" t="s">
        <v>30</v>
      </c>
      <c r="F44" s="25">
        <v>-50000</v>
      </c>
    </row>
    <row r="45" spans="2:10" ht="15.75" thickBot="1" x14ac:dyDescent="0.3">
      <c r="B45" s="11" t="s">
        <v>43</v>
      </c>
      <c r="D45" s="2" t="s">
        <v>26</v>
      </c>
      <c r="F45" s="25">
        <v>-70000</v>
      </c>
    </row>
    <row r="46" spans="2:10" ht="15.75" thickBot="1" x14ac:dyDescent="0.3">
      <c r="B46" s="11" t="s">
        <v>44</v>
      </c>
      <c r="D46" s="2" t="s">
        <v>30</v>
      </c>
      <c r="F46" s="25">
        <v>-4720</v>
      </c>
    </row>
    <row r="47" spans="2:10" ht="15.75" thickBot="1" x14ac:dyDescent="0.3">
      <c r="B47" s="11" t="s">
        <v>33</v>
      </c>
      <c r="D47" s="2" t="s">
        <v>28</v>
      </c>
      <c r="F47" s="25">
        <v>-20000</v>
      </c>
    </row>
    <row r="48" spans="2:10" ht="15.75" thickBot="1" x14ac:dyDescent="0.3">
      <c r="B48" s="11" t="s">
        <v>38</v>
      </c>
      <c r="D48" s="2" t="s">
        <v>34</v>
      </c>
      <c r="F48" s="25">
        <v>-25000</v>
      </c>
    </row>
    <row r="49" spans="2:6" ht="15.75" thickBot="1" x14ac:dyDescent="0.3">
      <c r="B49" s="11" t="s">
        <v>29</v>
      </c>
      <c r="D49" s="14" t="s">
        <v>22</v>
      </c>
      <c r="F49" s="25">
        <v>-2120</v>
      </c>
    </row>
    <row r="50" spans="2:6" ht="15.75" thickBot="1" x14ac:dyDescent="0.3">
      <c r="D50" s="1" t="s">
        <v>26</v>
      </c>
      <c r="F50" s="25">
        <v>-32000</v>
      </c>
    </row>
    <row r="51" spans="2:6" ht="15.75" thickBot="1" x14ac:dyDescent="0.3">
      <c r="F51" s="25">
        <v>-13225</v>
      </c>
    </row>
    <row r="52" spans="2:6" ht="15.75" thickBot="1" x14ac:dyDescent="0.3">
      <c r="F52" s="25">
        <v>-60000</v>
      </c>
    </row>
  </sheetData>
  <autoFilter ref="K6:K25"/>
  <mergeCells count="3">
    <mergeCell ref="B1:K1"/>
    <mergeCell ref="A2:F2"/>
    <mergeCell ref="F3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Q19" sqref="Q19"/>
    </sheetView>
  </sheetViews>
  <sheetFormatPr defaultRowHeight="15" x14ac:dyDescent="0.25"/>
  <cols>
    <col min="8" max="8" width="16.28515625" customWidth="1"/>
    <col min="9" max="9" width="17.85546875" customWidth="1"/>
    <col min="10" max="10" width="14.42578125" customWidth="1"/>
    <col min="11" max="11" width="12.85546875" customWidth="1"/>
  </cols>
  <sheetData>
    <row r="1" spans="1:11" ht="15.75" thickBot="1" x14ac:dyDescent="0.3">
      <c r="A1" s="1"/>
      <c r="B1" s="16" t="s">
        <v>0</v>
      </c>
      <c r="C1" s="15"/>
      <c r="D1" s="15"/>
      <c r="E1" s="15"/>
      <c r="F1" s="15"/>
      <c r="G1" s="15"/>
      <c r="H1" s="15"/>
      <c r="I1" s="15"/>
      <c r="J1" s="15"/>
      <c r="K1" s="17"/>
    </row>
    <row r="2" spans="1:11" ht="15.75" thickBot="1" x14ac:dyDescent="0.3">
      <c r="A2" s="18" t="s">
        <v>1</v>
      </c>
      <c r="B2" s="19"/>
      <c r="C2" s="19"/>
      <c r="D2" s="19"/>
      <c r="E2" s="19"/>
      <c r="F2" s="20"/>
      <c r="G2" s="2"/>
      <c r="H2" s="2"/>
      <c r="I2" s="2"/>
      <c r="J2" s="2"/>
      <c r="K2" s="2"/>
    </row>
    <row r="3" spans="1:11" ht="38.25" x14ac:dyDescent="0.25">
      <c r="A3" s="3" t="s">
        <v>2</v>
      </c>
      <c r="B3" s="5" t="s">
        <v>4</v>
      </c>
      <c r="C3" s="5" t="s">
        <v>2</v>
      </c>
      <c r="D3" s="5" t="s">
        <v>7</v>
      </c>
      <c r="E3" s="5" t="s">
        <v>8</v>
      </c>
      <c r="F3" s="21" t="s">
        <v>10</v>
      </c>
      <c r="G3" s="5" t="s">
        <v>11</v>
      </c>
      <c r="H3" s="5" t="s">
        <v>13</v>
      </c>
      <c r="I3" s="5" t="s">
        <v>15</v>
      </c>
      <c r="J3" s="8" t="s">
        <v>16</v>
      </c>
      <c r="K3" s="5" t="s">
        <v>17</v>
      </c>
    </row>
    <row r="4" spans="1:11" ht="25.5" x14ac:dyDescent="0.25">
      <c r="A4" s="3" t="s">
        <v>3</v>
      </c>
      <c r="B4" s="5" t="s">
        <v>5</v>
      </c>
      <c r="C4" s="5" t="s">
        <v>6</v>
      </c>
      <c r="D4" s="5" t="s">
        <v>6</v>
      </c>
      <c r="E4" s="7" t="s">
        <v>9</v>
      </c>
      <c r="F4" s="22"/>
      <c r="G4" s="5" t="s">
        <v>12</v>
      </c>
      <c r="H4" s="5" t="s">
        <v>14</v>
      </c>
      <c r="I4" s="5" t="s">
        <v>14</v>
      </c>
      <c r="J4" s="8" t="s">
        <v>14</v>
      </c>
      <c r="K4" s="5" t="s">
        <v>18</v>
      </c>
    </row>
    <row r="5" spans="1:11" ht="15.75" thickBot="1" x14ac:dyDescent="0.3">
      <c r="A5" s="4"/>
      <c r="B5" s="6"/>
      <c r="C5" s="6"/>
      <c r="D5" s="6"/>
      <c r="E5" s="6"/>
      <c r="F5" s="23"/>
      <c r="G5" s="6"/>
      <c r="H5" s="6"/>
      <c r="I5" s="6"/>
      <c r="J5" s="9"/>
      <c r="K5" s="10" t="s">
        <v>19</v>
      </c>
    </row>
    <row r="6" spans="1:11" ht="15.75" thickBot="1" x14ac:dyDescent="0.3">
      <c r="A6" s="11" t="s">
        <v>20</v>
      </c>
      <c r="B6" s="2" t="s">
        <v>21</v>
      </c>
      <c r="C6" s="12">
        <v>502</v>
      </c>
      <c r="D6" s="2" t="s">
        <v>22</v>
      </c>
      <c r="E6" s="12">
        <v>10</v>
      </c>
      <c r="F6" s="12">
        <v>10</v>
      </c>
      <c r="G6" s="24">
        <v>7785</v>
      </c>
      <c r="H6" s="25">
        <f>E6*G6</f>
        <v>77850</v>
      </c>
      <c r="I6" s="25">
        <f>F6*G6</f>
        <v>77850</v>
      </c>
      <c r="J6" s="24">
        <v>70000</v>
      </c>
      <c r="K6" s="25">
        <f>I6-J6</f>
        <v>7850</v>
      </c>
    </row>
    <row r="7" spans="1:11" ht="15.75" thickBot="1" x14ac:dyDescent="0.3">
      <c r="A7" s="11" t="s">
        <v>23</v>
      </c>
      <c r="B7" s="2" t="s">
        <v>21</v>
      </c>
      <c r="C7" s="12">
        <v>502</v>
      </c>
      <c r="D7" s="2" t="s">
        <v>24</v>
      </c>
      <c r="E7" s="12">
        <v>20</v>
      </c>
      <c r="F7" s="12">
        <v>0</v>
      </c>
      <c r="G7" s="24">
        <v>4366</v>
      </c>
      <c r="H7" s="25">
        <f>E7*G7</f>
        <v>87320</v>
      </c>
      <c r="I7" s="25">
        <f t="shared" ref="I7:I25" si="0">F7*G7</f>
        <v>0</v>
      </c>
      <c r="J7" s="24"/>
      <c r="K7" s="25">
        <f t="shared" ref="K7:K25" si="1">I7-J7</f>
        <v>0</v>
      </c>
    </row>
    <row r="8" spans="1:11" ht="15.75" thickBot="1" x14ac:dyDescent="0.3">
      <c r="A8" s="11" t="s">
        <v>45</v>
      </c>
      <c r="B8" s="33" t="s">
        <v>25</v>
      </c>
      <c r="C8" s="12">
        <v>502</v>
      </c>
      <c r="D8" s="2" t="s">
        <v>46</v>
      </c>
      <c r="E8" s="12">
        <v>30</v>
      </c>
      <c r="F8" s="12">
        <v>10</v>
      </c>
      <c r="G8" s="24">
        <v>7785</v>
      </c>
      <c r="H8" s="25">
        <f t="shared" ref="H8:H25" si="2">E8*G8</f>
        <v>233550</v>
      </c>
      <c r="I8" s="25">
        <f t="shared" si="0"/>
        <v>77850</v>
      </c>
      <c r="J8" s="24">
        <v>100000</v>
      </c>
      <c r="K8" s="25">
        <f t="shared" si="1"/>
        <v>-22150</v>
      </c>
    </row>
    <row r="9" spans="1:11" ht="15.75" thickBot="1" x14ac:dyDescent="0.3">
      <c r="A9" s="11" t="s">
        <v>47</v>
      </c>
      <c r="B9" s="1" t="s">
        <v>27</v>
      </c>
      <c r="C9" s="26">
        <v>401</v>
      </c>
      <c r="D9" s="27" t="s">
        <v>28</v>
      </c>
      <c r="E9" s="26">
        <v>30</v>
      </c>
      <c r="F9" s="26">
        <v>30</v>
      </c>
      <c r="G9" s="28">
        <v>7670</v>
      </c>
      <c r="H9" s="25">
        <f t="shared" si="2"/>
        <v>230100</v>
      </c>
      <c r="I9" s="25">
        <f t="shared" si="0"/>
        <v>230100</v>
      </c>
      <c r="J9" s="28">
        <v>150000</v>
      </c>
      <c r="K9" s="25">
        <f t="shared" si="1"/>
        <v>80100</v>
      </c>
    </row>
    <row r="10" spans="1:11" ht="15.75" thickBot="1" x14ac:dyDescent="0.3">
      <c r="A10" s="11" t="s">
        <v>48</v>
      </c>
      <c r="B10" s="34" t="s">
        <v>29</v>
      </c>
      <c r="C10" s="12">
        <v>303</v>
      </c>
      <c r="D10" s="2" t="s">
        <v>30</v>
      </c>
      <c r="E10" s="12">
        <v>10</v>
      </c>
      <c r="F10" s="12">
        <v>0</v>
      </c>
      <c r="G10" s="24">
        <v>4602</v>
      </c>
      <c r="H10" s="25">
        <f t="shared" si="2"/>
        <v>46020</v>
      </c>
      <c r="I10" s="25">
        <f t="shared" si="0"/>
        <v>0</v>
      </c>
      <c r="J10" s="24">
        <v>50000</v>
      </c>
      <c r="K10" s="25">
        <f t="shared" si="1"/>
        <v>-50000</v>
      </c>
    </row>
    <row r="11" spans="1:11" ht="15.75" thickBot="1" x14ac:dyDescent="0.3">
      <c r="A11" s="11" t="s">
        <v>49</v>
      </c>
      <c r="B11" s="11" t="s">
        <v>31</v>
      </c>
      <c r="C11" s="12">
        <v>301</v>
      </c>
      <c r="D11" s="2" t="s">
        <v>32</v>
      </c>
      <c r="E11" s="12">
        <v>30</v>
      </c>
      <c r="F11" s="12">
        <v>30</v>
      </c>
      <c r="G11" s="24">
        <v>1298</v>
      </c>
      <c r="H11" s="25">
        <f t="shared" si="2"/>
        <v>38940</v>
      </c>
      <c r="I11" s="25">
        <f t="shared" si="0"/>
        <v>38940</v>
      </c>
      <c r="J11" s="24"/>
      <c r="K11" s="25">
        <f t="shared" si="1"/>
        <v>38940</v>
      </c>
    </row>
    <row r="12" spans="1:11" ht="15.75" thickBot="1" x14ac:dyDescent="0.3">
      <c r="A12" s="11" t="s">
        <v>50</v>
      </c>
      <c r="B12" s="11" t="s">
        <v>21</v>
      </c>
      <c r="C12" s="12">
        <v>502</v>
      </c>
      <c r="D12" s="2" t="s">
        <v>22</v>
      </c>
      <c r="E12" s="12">
        <v>30</v>
      </c>
      <c r="F12" s="12">
        <v>30</v>
      </c>
      <c r="G12" s="24">
        <v>7785</v>
      </c>
      <c r="H12" s="25">
        <f t="shared" si="2"/>
        <v>233550</v>
      </c>
      <c r="I12" s="25">
        <f t="shared" si="0"/>
        <v>233550</v>
      </c>
      <c r="J12" s="24">
        <v>200000</v>
      </c>
      <c r="K12" s="25">
        <f t="shared" si="1"/>
        <v>33550</v>
      </c>
    </row>
    <row r="13" spans="1:11" ht="15.75" thickBot="1" x14ac:dyDescent="0.3">
      <c r="A13" s="11" t="s">
        <v>51</v>
      </c>
      <c r="B13" s="11" t="s">
        <v>33</v>
      </c>
      <c r="C13" s="12">
        <v>404</v>
      </c>
      <c r="D13" s="2" t="s">
        <v>34</v>
      </c>
      <c r="E13" s="12">
        <v>40</v>
      </c>
      <c r="F13" s="12">
        <v>40</v>
      </c>
      <c r="G13" s="24">
        <v>2714</v>
      </c>
      <c r="H13" s="25">
        <f t="shared" si="2"/>
        <v>108560</v>
      </c>
      <c r="I13" s="25">
        <f t="shared" si="0"/>
        <v>108560</v>
      </c>
      <c r="J13" s="24"/>
      <c r="K13" s="25">
        <f t="shared" si="1"/>
        <v>108560</v>
      </c>
    </row>
    <row r="14" spans="1:11" ht="15.75" thickBot="1" x14ac:dyDescent="0.3">
      <c r="A14" s="11" t="s">
        <v>52</v>
      </c>
      <c r="B14" s="34" t="s">
        <v>35</v>
      </c>
      <c r="C14" s="12">
        <v>404</v>
      </c>
      <c r="D14" s="2" t="s">
        <v>36</v>
      </c>
      <c r="E14" s="12">
        <v>15</v>
      </c>
      <c r="F14" s="12">
        <v>0</v>
      </c>
      <c r="G14" s="24">
        <v>4832</v>
      </c>
      <c r="H14" s="25">
        <f t="shared" si="2"/>
        <v>72480</v>
      </c>
      <c r="I14" s="25">
        <f t="shared" si="0"/>
        <v>0</v>
      </c>
      <c r="J14" s="24">
        <v>70000</v>
      </c>
      <c r="K14" s="25">
        <f t="shared" si="1"/>
        <v>-70000</v>
      </c>
    </row>
    <row r="15" spans="1:11" ht="15.75" thickBot="1" x14ac:dyDescent="0.3">
      <c r="A15" s="11" t="s">
        <v>53</v>
      </c>
      <c r="B15" s="34" t="s">
        <v>33</v>
      </c>
      <c r="C15" s="12">
        <v>503</v>
      </c>
      <c r="D15" s="2" t="s">
        <v>37</v>
      </c>
      <c r="E15" s="12">
        <v>20</v>
      </c>
      <c r="F15" s="12">
        <v>20</v>
      </c>
      <c r="G15" s="24">
        <v>1764</v>
      </c>
      <c r="H15" s="25">
        <f t="shared" si="2"/>
        <v>35280</v>
      </c>
      <c r="I15" s="25">
        <f t="shared" si="0"/>
        <v>35280</v>
      </c>
      <c r="J15" s="24">
        <v>40000</v>
      </c>
      <c r="K15" s="25">
        <f t="shared" si="1"/>
        <v>-4720</v>
      </c>
    </row>
    <row r="16" spans="1:11" ht="15.75" thickBot="1" x14ac:dyDescent="0.3">
      <c r="A16" s="11" t="s">
        <v>54</v>
      </c>
      <c r="B16" s="34" t="s">
        <v>38</v>
      </c>
      <c r="C16" s="12">
        <v>502</v>
      </c>
      <c r="D16" s="2" t="s">
        <v>39</v>
      </c>
      <c r="E16" s="12">
        <v>10</v>
      </c>
      <c r="F16" s="12">
        <v>0</v>
      </c>
      <c r="G16" s="24">
        <v>1988</v>
      </c>
      <c r="H16" s="25">
        <f t="shared" si="2"/>
        <v>19880</v>
      </c>
      <c r="I16" s="25">
        <f t="shared" si="0"/>
        <v>0</v>
      </c>
      <c r="J16" s="24">
        <v>20000</v>
      </c>
      <c r="K16" s="25">
        <f t="shared" si="1"/>
        <v>-20000</v>
      </c>
    </row>
    <row r="17" spans="1:11" ht="15.75" thickBot="1" x14ac:dyDescent="0.3">
      <c r="A17" s="11" t="s">
        <v>55</v>
      </c>
      <c r="B17" s="34" t="s">
        <v>40</v>
      </c>
      <c r="C17" s="12">
        <v>403</v>
      </c>
      <c r="D17" s="2" t="s">
        <v>41</v>
      </c>
      <c r="E17" s="12">
        <v>10</v>
      </c>
      <c r="F17" s="12">
        <v>0</v>
      </c>
      <c r="G17" s="24">
        <v>3056</v>
      </c>
      <c r="H17" s="25">
        <f t="shared" si="2"/>
        <v>30560</v>
      </c>
      <c r="I17" s="25">
        <f t="shared" si="0"/>
        <v>0</v>
      </c>
      <c r="J17" s="24">
        <v>25000</v>
      </c>
      <c r="K17" s="25">
        <f t="shared" si="1"/>
        <v>-25000</v>
      </c>
    </row>
    <row r="18" spans="1:11" ht="15.75" thickBot="1" x14ac:dyDescent="0.3">
      <c r="A18" s="11" t="s">
        <v>56</v>
      </c>
      <c r="B18" s="11" t="s">
        <v>21</v>
      </c>
      <c r="C18" s="12">
        <v>502</v>
      </c>
      <c r="D18" s="2" t="s">
        <v>22</v>
      </c>
      <c r="E18" s="12">
        <v>20</v>
      </c>
      <c r="F18" s="12">
        <v>20</v>
      </c>
      <c r="G18" s="24">
        <v>6785</v>
      </c>
      <c r="H18" s="25">
        <f t="shared" si="2"/>
        <v>135700</v>
      </c>
      <c r="I18" s="25">
        <f t="shared" si="0"/>
        <v>135700</v>
      </c>
      <c r="J18" s="24">
        <v>130000</v>
      </c>
      <c r="K18" s="25">
        <f t="shared" si="1"/>
        <v>5700</v>
      </c>
    </row>
    <row r="19" spans="1:11" ht="15.75" thickBot="1" x14ac:dyDescent="0.3">
      <c r="A19" s="11" t="s">
        <v>57</v>
      </c>
      <c r="B19" s="11" t="s">
        <v>42</v>
      </c>
      <c r="C19" s="12">
        <v>503</v>
      </c>
      <c r="D19" s="2" t="s">
        <v>30</v>
      </c>
      <c r="E19" s="12">
        <v>10</v>
      </c>
      <c r="F19" s="12">
        <v>10</v>
      </c>
      <c r="G19" s="24">
        <v>4602</v>
      </c>
      <c r="H19" s="25">
        <f t="shared" si="2"/>
        <v>46020</v>
      </c>
      <c r="I19" s="25">
        <f t="shared" si="0"/>
        <v>46020</v>
      </c>
      <c r="J19" s="24"/>
      <c r="K19" s="25">
        <f t="shared" si="1"/>
        <v>46020</v>
      </c>
    </row>
    <row r="20" spans="1:11" ht="15.75" thickBot="1" x14ac:dyDescent="0.3">
      <c r="A20" s="11" t="s">
        <v>58</v>
      </c>
      <c r="B20" s="34" t="s">
        <v>21</v>
      </c>
      <c r="C20" s="12">
        <v>401</v>
      </c>
      <c r="D20" s="2" t="s">
        <v>26</v>
      </c>
      <c r="E20" s="12">
        <v>20</v>
      </c>
      <c r="F20" s="12">
        <v>20</v>
      </c>
      <c r="G20" s="24">
        <v>5894</v>
      </c>
      <c r="H20" s="25">
        <f t="shared" si="2"/>
        <v>117880</v>
      </c>
      <c r="I20" s="25">
        <f t="shared" si="0"/>
        <v>117880</v>
      </c>
      <c r="J20" s="24">
        <v>120000</v>
      </c>
      <c r="K20" s="25">
        <f t="shared" si="1"/>
        <v>-2120</v>
      </c>
    </row>
    <row r="21" spans="1:11" ht="15.75" thickBot="1" x14ac:dyDescent="0.3">
      <c r="A21" s="11" t="s">
        <v>59</v>
      </c>
      <c r="B21" s="11" t="s">
        <v>43</v>
      </c>
      <c r="C21" s="12">
        <v>503</v>
      </c>
      <c r="D21" s="2" t="s">
        <v>30</v>
      </c>
      <c r="E21" s="12">
        <v>40</v>
      </c>
      <c r="F21" s="12">
        <v>40</v>
      </c>
      <c r="G21" s="24">
        <v>7602</v>
      </c>
      <c r="H21" s="25">
        <f t="shared" si="2"/>
        <v>304080</v>
      </c>
      <c r="I21" s="25">
        <f t="shared" si="0"/>
        <v>304080</v>
      </c>
      <c r="J21" s="24">
        <v>200000</v>
      </c>
      <c r="K21" s="25">
        <f t="shared" si="1"/>
        <v>104080</v>
      </c>
    </row>
    <row r="22" spans="1:11" ht="15.75" thickBot="1" x14ac:dyDescent="0.3">
      <c r="A22" s="11" t="s">
        <v>60</v>
      </c>
      <c r="B22" s="11" t="s">
        <v>44</v>
      </c>
      <c r="C22" s="12">
        <v>501</v>
      </c>
      <c r="D22" s="2" t="s">
        <v>28</v>
      </c>
      <c r="E22" s="12">
        <v>20</v>
      </c>
      <c r="F22" s="12">
        <v>20</v>
      </c>
      <c r="G22" s="24">
        <v>5670</v>
      </c>
      <c r="H22" s="25">
        <f t="shared" si="2"/>
        <v>113400</v>
      </c>
      <c r="I22" s="25">
        <f t="shared" si="0"/>
        <v>113400</v>
      </c>
      <c r="J22" s="24"/>
      <c r="K22" s="25">
        <f t="shared" si="1"/>
        <v>113400</v>
      </c>
    </row>
    <row r="23" spans="1:11" ht="15.75" thickBot="1" x14ac:dyDescent="0.3">
      <c r="A23" s="11" t="s">
        <v>61</v>
      </c>
      <c r="B23" s="34" t="s">
        <v>33</v>
      </c>
      <c r="C23" s="12">
        <v>404</v>
      </c>
      <c r="D23" s="2" t="s">
        <v>34</v>
      </c>
      <c r="E23" s="12">
        <v>10</v>
      </c>
      <c r="F23" s="12">
        <v>0</v>
      </c>
      <c r="G23" s="24">
        <v>2714</v>
      </c>
      <c r="H23" s="25">
        <f t="shared" si="2"/>
        <v>27140</v>
      </c>
      <c r="I23" s="25">
        <f t="shared" si="0"/>
        <v>0</v>
      </c>
      <c r="J23" s="24">
        <v>32000</v>
      </c>
      <c r="K23" s="25">
        <f t="shared" si="1"/>
        <v>-32000</v>
      </c>
    </row>
    <row r="24" spans="1:11" ht="15.75" thickBot="1" x14ac:dyDescent="0.3">
      <c r="A24" s="11" t="s">
        <v>62</v>
      </c>
      <c r="B24" s="34" t="s">
        <v>38</v>
      </c>
      <c r="C24" s="12">
        <v>502</v>
      </c>
      <c r="D24" s="2" t="s">
        <v>22</v>
      </c>
      <c r="E24" s="12">
        <v>15</v>
      </c>
      <c r="F24" s="12">
        <v>15</v>
      </c>
      <c r="G24" s="24">
        <v>5785</v>
      </c>
      <c r="H24" s="25">
        <f t="shared" si="2"/>
        <v>86775</v>
      </c>
      <c r="I24" s="25">
        <f t="shared" si="0"/>
        <v>86775</v>
      </c>
      <c r="J24" s="24">
        <v>100000</v>
      </c>
      <c r="K24" s="25">
        <f t="shared" si="1"/>
        <v>-13225</v>
      </c>
    </row>
    <row r="25" spans="1:11" ht="15.75" thickBot="1" x14ac:dyDescent="0.3">
      <c r="A25" s="11" t="s">
        <v>63</v>
      </c>
      <c r="B25" s="34" t="s">
        <v>29</v>
      </c>
      <c r="C25" s="12">
        <v>401</v>
      </c>
      <c r="D25" s="2" t="s">
        <v>26</v>
      </c>
      <c r="E25" s="12">
        <v>10</v>
      </c>
      <c r="F25" s="12">
        <v>0</v>
      </c>
      <c r="G25" s="24">
        <v>5684</v>
      </c>
      <c r="H25" s="25">
        <f t="shared" si="2"/>
        <v>56840</v>
      </c>
      <c r="I25" s="25">
        <f t="shared" si="0"/>
        <v>0</v>
      </c>
      <c r="J25" s="24">
        <v>60000</v>
      </c>
      <c r="K25" s="25">
        <f t="shared" si="1"/>
        <v>-60000</v>
      </c>
    </row>
  </sheetData>
  <mergeCells count="3">
    <mergeCell ref="B1:K1"/>
    <mergeCell ref="A2:F2"/>
    <mergeCell ref="F3:F5"/>
  </mergeCells>
  <conditionalFormatting sqref="K6:K25">
    <cfRule type="cellIs" dxfId="0" priority="2" operator="greaterThan">
      <formula>100000</formula>
    </cfRule>
    <cfRule type="cellIs" dxfId="1" priority="1" operator="greaterThan">
      <formula>100000</formula>
    </cfRule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Фирма Мегус</vt:lpstr>
      <vt:lpstr>Сортировка</vt:lpstr>
      <vt:lpstr>Работа с фильтрами</vt:lpstr>
      <vt:lpstr>Долги</vt:lpstr>
      <vt:lpstr>'Работа с фильтрами'!Извлечь</vt:lpstr>
      <vt:lpstr>'Работа с фильтрами'!Критерии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2020-11-21T11:31:43Z</dcterms:modified>
</cp:coreProperties>
</file>