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onstantin\Downloads\Тестовое 1\"/>
    </mc:Choice>
  </mc:AlternateContent>
  <xr:revisionPtr revIDLastSave="0" documentId="13_ncr:1_{4D8E141E-D0D8-434A-A101-6C8EA2199768}" xr6:coauthVersionLast="47" xr6:coauthVersionMax="47" xr10:uidLastSave="{00000000-0000-0000-0000-000000000000}"/>
  <bookViews>
    <workbookView xWindow="28680" yWindow="-120" windowWidth="24510" windowHeight="15990" activeTab="5" xr2:uid="{146497D3-28B0-40CC-934C-8701C46C2DBD}"/>
  </bookViews>
  <sheets>
    <sheet name="Данные" sheetId="2" r:id="rId1"/>
    <sheet name="Анализ по точкам" sheetId="3" r:id="rId2"/>
    <sheet name="Анализ по карте" sheetId="4" r:id="rId3"/>
    <sheet name="Точки роста" sheetId="5" r:id="rId4"/>
    <sheet name="KPI" sheetId="6" r:id="rId5"/>
    <sheet name="Дашборды" sheetId="7" r:id="rId6"/>
  </sheets>
  <calcPr calcId="19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5" i="3"/>
  <c r="F4" i="3"/>
  <c r="C5" i="3"/>
  <c r="C6" i="3"/>
  <c r="C7" i="3"/>
  <c r="C8" i="3"/>
  <c r="C9" i="3"/>
  <c r="C10" i="3"/>
  <c r="C11" i="3"/>
  <c r="C12" i="3"/>
  <c r="C13" i="3"/>
  <c r="C14" i="3"/>
  <c r="C15" i="3"/>
  <c r="C16" i="3"/>
  <c r="C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D0D35F-CE54-4AD4-8953-1AB857005FDC}" odcFile="C:\Users\DELL\Documents\Мои источники данных\84.38.188.88_51183 DEMOPharm Продажи.odc" keepAlive="1" name="84.38.188.88_51183 DEMOPharm Продажи" type="5" refreshedVersion="7" savePassword="1" background="1" saveData="1">
    <dbPr connection="Provider=MSOLAP.8;Password=Qwerty1;Persist Security Info=True;User ID=EUCLID\OlapReader;Initial Catalog=DEMOPharm;Data Source=84.38.188.88:51183;Location=84.38.188.88:51183;MDX Compatibility=1;Safety Options=2;MDX Missing Member Mode=Error;Update Isolation Level=2" command="Продажи" commandType="1"/>
    <olapPr sendLocale="1" rowDrillCount="1000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84.38.188.88_51183 DEMOPharm Продажи"/>
    <s v="{[Дата].[Г-К-М-Д].[Год].&amp;[2017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<sst xmlns="http://schemas.openxmlformats.org/spreadsheetml/2006/main" count="100" uniqueCount="67">
  <si>
    <t>Г-К-М-Д</t>
  </si>
  <si>
    <t>Названия строк</t>
  </si>
  <si>
    <t>Аптека Бадаева, 6 Основной</t>
  </si>
  <si>
    <t>Аптека Валерия Гаврилина Основной</t>
  </si>
  <si>
    <t>Аптека Голикова 47 Основной</t>
  </si>
  <si>
    <t>Аптека Захарова Основной</t>
  </si>
  <si>
    <t>Аптека Коллонтай, 5 Основной</t>
  </si>
  <si>
    <t>Аптека Кронверкский, 23 Основной</t>
  </si>
  <si>
    <t>Аптека Лебедева,31 Основной</t>
  </si>
  <si>
    <t>Аптека Ленинский,123а Основной</t>
  </si>
  <si>
    <t>Аптека Лиговский, 33-35 Основной</t>
  </si>
  <si>
    <t>Аптека Просвещения, 31 Основной</t>
  </si>
  <si>
    <t>Аптека Просвещения, 46 Основной</t>
  </si>
  <si>
    <t>Аптека Просвещения, 53 Основной</t>
  </si>
  <si>
    <t>Аптека Савушкина, 6 Основной</t>
  </si>
  <si>
    <t>Общий итог</t>
  </si>
  <si>
    <t>2017</t>
  </si>
  <si>
    <t>Кол-во чеков</t>
  </si>
  <si>
    <t>Доля от всех чеков, %</t>
  </si>
  <si>
    <t>Среднее Арифметическое</t>
  </si>
  <si>
    <t>Цель анализа: Определить, какие аптеки имеют наибольшее и наименьшее количество чеков. Определить "нормальное" кол-во чеков</t>
  </si>
  <si>
    <t xml:space="preserve">Среднее Гармоническое </t>
  </si>
  <si>
    <t>Среднее Геометрическое</t>
  </si>
  <si>
    <t>Вывод: Аптеки, выделенные красным, имеют наименьшие показатели кол-ва чеков. Они нуждаются в улучшениях. Аптеки, выделенные зелёным, имеют наибольшие показатели кол-ва чеков. Рекомендуется подробнее изучить причину их "успеха" и применить такие же методы на менее успешные аптеки или учитывать их факторы "успеха" для выбора местоположения новых аптек.</t>
  </si>
  <si>
    <t>Цель анализа: Определить, какие аптеки имеют наибольшее и наименьшее количество чеков с точки зрения расположения их местоположения</t>
  </si>
  <si>
    <t xml:space="preserve">Выводы: </t>
  </si>
  <si>
    <t xml:space="preserve">1) Аптеки на Ленском и Голикова имеют наименьшее кол-во чеков, находясь в одном районе. </t>
  </si>
  <si>
    <t>2) Аптека на Просвещения, 46 имеет малое число чеков, находясь между двумя "успешными" аптеками.</t>
  </si>
  <si>
    <t>Карта с цветовым обозначением аптек</t>
  </si>
  <si>
    <t>Карта с расположением аптек</t>
  </si>
  <si>
    <t>3) Аптеки Коллотай и Бадаева расположены близко и их общее число чеков равно одной "успешной" аптеке.</t>
  </si>
  <si>
    <t>4) Аптека на Лебедева имеет мало чеков. По карте выявить явно её проблему невозможно. Следует учитывать другие факторы для комплексного анализа</t>
  </si>
  <si>
    <t>Рекомендации:</t>
  </si>
  <si>
    <t>1. Количество чеков на одного клиента (Average Transaction Frequency)</t>
  </si>
  <si>
    <r>
      <rPr>
        <u/>
        <sz val="11"/>
        <color theme="1"/>
        <rFont val="Calibri"/>
        <family val="2"/>
        <charset val="204"/>
        <scheme val="minor"/>
      </rPr>
      <t xml:space="preserve">Обоснование: </t>
    </r>
    <r>
      <rPr>
        <sz val="11"/>
        <color theme="1"/>
        <rFont val="Calibri"/>
        <family val="2"/>
        <scheme val="minor"/>
      </rPr>
      <t>Этот KPI измеряет, сколько раз в среднем каждый клиент совершает покупку в аптеке за определенный период. Он помогает понять, насколько эффективно аптека удерживает клиентов и стимулирует их к повторным покупкам.</t>
    </r>
  </si>
  <si>
    <r>
      <rPr>
        <u/>
        <sz val="11"/>
        <color theme="1"/>
        <rFont val="Calibri"/>
        <family val="2"/>
        <charset val="204"/>
        <scheme val="minor"/>
      </rPr>
      <t>Потенциальная выгода:</t>
    </r>
    <r>
      <rPr>
        <sz val="11"/>
        <color theme="1"/>
        <rFont val="Calibri"/>
        <family val="2"/>
        <scheme val="minor"/>
      </rPr>
      <t xml:space="preserve"> Увеличение этого показателя может свидетельствовать о повышении лояльности клиентов и успешности маркетинговых акций. За счет анализа этого KPI можно выявить успешные стратегии и улучшить клиентский опыт, что приведет к росту доходов.</t>
    </r>
  </si>
  <si>
    <t>2. Средний чек (Average Transaction Value)</t>
  </si>
  <si>
    <r>
      <t xml:space="preserve">1. </t>
    </r>
    <r>
      <rPr>
        <u/>
        <sz val="11"/>
        <color theme="1"/>
        <rFont val="Calibri"/>
        <family val="2"/>
        <charset val="204"/>
        <scheme val="minor"/>
      </rPr>
      <t>Улучшение маркетинга</t>
    </r>
    <r>
      <rPr>
        <sz val="11"/>
        <color theme="1"/>
        <rFont val="Calibri"/>
        <family val="2"/>
        <scheme val="minor"/>
      </rPr>
      <t>: Разработать и внедрить целевые рекламные кампании для аптек с низким количеством чеков, чтобы привлечь больше клиентов. Это может включать онлайн-рекламу, флаеры и акции.</t>
    </r>
  </si>
  <si>
    <r>
      <t xml:space="preserve">2. </t>
    </r>
    <r>
      <rPr>
        <u/>
        <sz val="11"/>
        <color theme="1"/>
        <rFont val="Calibri"/>
        <family val="2"/>
        <charset val="204"/>
        <scheme val="minor"/>
      </rPr>
      <t>Расширение ассортимента</t>
    </r>
    <r>
      <rPr>
        <sz val="11"/>
        <color theme="1"/>
        <rFont val="Calibri"/>
        <family val="2"/>
        <scheme val="minor"/>
      </rPr>
      <t>: Проанализировать ассортимент товаров в аптеках с низкими продажами и рассмотреть возможность добавления популярных или востребованных товаров, таких как витамины, БАДы или косметика.</t>
    </r>
  </si>
  <si>
    <r>
      <t xml:space="preserve">3. </t>
    </r>
    <r>
      <rPr>
        <u/>
        <sz val="11"/>
        <color theme="1"/>
        <rFont val="Calibri"/>
        <family val="2"/>
        <charset val="204"/>
        <scheme val="minor"/>
      </rPr>
      <t>Обучение персонала</t>
    </r>
    <r>
      <rPr>
        <sz val="11"/>
        <color theme="1"/>
        <rFont val="Calibri"/>
        <family val="2"/>
        <scheme val="minor"/>
      </rPr>
      <t>: Провести тренинги для сотрудников аптек, чтобы улучшить качество обслуживания клиентов. Доброжелательное и профессиональное обслуживание может повысить лояльность клиентов и увеличить количество чеков.</t>
    </r>
  </si>
  <si>
    <r>
      <t xml:space="preserve">4. </t>
    </r>
    <r>
      <rPr>
        <u/>
        <sz val="11"/>
        <color theme="1"/>
        <rFont val="Calibri"/>
        <family val="2"/>
        <charset val="204"/>
        <scheme val="minor"/>
      </rPr>
      <t>Промо-акции и скидки</t>
    </r>
    <r>
      <rPr>
        <sz val="11"/>
        <color theme="1"/>
        <rFont val="Calibri"/>
        <family val="2"/>
        <scheme val="minor"/>
      </rPr>
      <t>: Внедрить регулярные акции и скидки на определенные группы товаров, чтобы стимулировать спрос и увеличить количество чеков.</t>
    </r>
  </si>
  <si>
    <r>
      <t xml:space="preserve">5. </t>
    </r>
    <r>
      <rPr>
        <u/>
        <sz val="11"/>
        <color theme="1"/>
        <rFont val="Calibri"/>
        <family val="2"/>
        <charset val="204"/>
        <scheme val="minor"/>
      </rPr>
      <t>Лояльность клиентов</t>
    </r>
    <r>
      <rPr>
        <sz val="11"/>
        <color theme="1"/>
        <rFont val="Calibri"/>
        <family val="2"/>
        <scheme val="minor"/>
      </rPr>
      <t>: Разработать программу лояльности для постоянных клиентов, предлагая бонусы за покупки, что может способствовать увеличению количества повторных визитов.</t>
    </r>
  </si>
  <si>
    <r>
      <t xml:space="preserve">6. </t>
    </r>
    <r>
      <rPr>
        <u/>
        <sz val="11"/>
        <color theme="1"/>
        <rFont val="Calibri"/>
        <family val="2"/>
        <charset val="204"/>
        <scheme val="minor"/>
      </rPr>
      <t>Анализ местоположения</t>
    </r>
    <r>
      <rPr>
        <sz val="11"/>
        <color theme="1"/>
        <rFont val="Calibri"/>
        <family val="2"/>
        <scheme val="minor"/>
      </rPr>
      <t>: Оценить местоположение аптек с низким количеством чеков и рассмотреть возможность изменения формата или открытия новых точек в более проходимых местах, используя данные "анализа по карте"</t>
    </r>
  </si>
  <si>
    <r>
      <t xml:space="preserve">7. </t>
    </r>
    <r>
      <rPr>
        <u/>
        <sz val="11"/>
        <color theme="1"/>
        <rFont val="Calibri"/>
        <family val="2"/>
        <charset val="204"/>
        <scheme val="minor"/>
      </rPr>
      <t>Обратная связь от клиентов</t>
    </r>
    <r>
      <rPr>
        <sz val="11"/>
        <color theme="1"/>
        <rFont val="Calibri"/>
        <family val="2"/>
        <scheme val="minor"/>
      </rPr>
      <t>: Собрать отзывы клиентов о работе аптек и их потребностях, чтобы лучше понимать, что можно улучшить для повышения интереса к аптеке.</t>
    </r>
  </si>
  <si>
    <r>
      <t xml:space="preserve">8. </t>
    </r>
    <r>
      <rPr>
        <u/>
        <sz val="11"/>
        <color theme="1"/>
        <rFont val="Calibri"/>
        <family val="2"/>
        <charset val="204"/>
        <scheme val="minor"/>
      </rPr>
      <t>Промоция новых товаров</t>
    </r>
    <r>
      <rPr>
        <sz val="11"/>
        <color theme="1"/>
        <rFont val="Calibri"/>
        <family val="2"/>
        <scheme val="minor"/>
      </rPr>
      <t>: Внедрять новые продукты с акцентом на их преимущества и уникальные свойства через специальные мероприятия или презентации в аптеке.</t>
    </r>
  </si>
  <si>
    <r>
      <t xml:space="preserve">9. </t>
    </r>
    <r>
      <rPr>
        <u/>
        <sz val="11"/>
        <color theme="1"/>
        <rFont val="Calibri"/>
        <family val="2"/>
        <charset val="204"/>
        <scheme val="minor"/>
      </rPr>
      <t>Сотрудничество с врачами</t>
    </r>
    <r>
      <rPr>
        <sz val="11"/>
        <color theme="1"/>
        <rFont val="Calibri"/>
        <family val="2"/>
        <scheme val="minor"/>
      </rPr>
      <t>: Установить партнерские отношения с местными медицинскими учреждениями для рекомендаций пациентов на приобретение необходимых медикаментов в аптеках.</t>
    </r>
  </si>
  <si>
    <r>
      <t xml:space="preserve">10. </t>
    </r>
    <r>
      <rPr>
        <u/>
        <sz val="11"/>
        <color theme="1"/>
        <rFont val="Calibri"/>
        <family val="2"/>
        <charset val="204"/>
        <scheme val="minor"/>
      </rPr>
      <t>Использование цифровых технологий</t>
    </r>
    <r>
      <rPr>
        <sz val="11"/>
        <color theme="1"/>
        <rFont val="Calibri"/>
        <family val="2"/>
        <scheme val="minor"/>
      </rPr>
      <t xml:space="preserve">: Внедрить онлайн-заказ и доставку лекарств, что может помочь привлечь клиентов, которые предпочитают делать покупки из дома. </t>
    </r>
  </si>
  <si>
    <r>
      <rPr>
        <u/>
        <sz val="11"/>
        <color theme="1"/>
        <rFont val="Calibri"/>
        <family val="2"/>
        <charset val="204"/>
        <scheme val="minor"/>
      </rPr>
      <t>Обоснование</t>
    </r>
    <r>
      <rPr>
        <sz val="11"/>
        <color theme="1"/>
        <rFont val="Calibri"/>
        <family val="2"/>
        <scheme val="minor"/>
      </rPr>
      <t>: Этот KPI показывает среднюю сумму, которую тратит клиент за одну покупку. Он позволяет оценивать, насколько эффективно аптека продает свои товары и услуги.</t>
    </r>
  </si>
  <si>
    <r>
      <rPr>
        <u/>
        <sz val="11"/>
        <color theme="1"/>
        <rFont val="Calibri"/>
        <family val="2"/>
        <charset val="204"/>
        <scheme val="minor"/>
      </rPr>
      <t>Потенциальная выгода</t>
    </r>
    <r>
      <rPr>
        <sz val="11"/>
        <color theme="1"/>
        <rFont val="Calibri"/>
        <family val="2"/>
        <scheme val="minor"/>
      </rPr>
      <t>: Увеличение среднего чека может быть достигнуто через кросс-продажи или внедрение программ лояльности. Это позволяет не только увеличить выручку, но и улучшить ассортимент, предлагая более дорогие или сопутствующие товары.</t>
    </r>
  </si>
  <si>
    <t>3. Уровень удовлетворенности клиентов (Customer Satisfaction Score, CSAT)</t>
  </si>
  <si>
    <r>
      <rPr>
        <u/>
        <sz val="11"/>
        <color theme="1"/>
        <rFont val="Calibri"/>
        <family val="2"/>
        <charset val="204"/>
        <scheme val="minor"/>
      </rPr>
      <t>Обоснование</t>
    </r>
    <r>
      <rPr>
        <sz val="11"/>
        <color theme="1"/>
        <rFont val="Calibri"/>
        <family val="2"/>
        <scheme val="minor"/>
      </rPr>
      <t>: Этот KPI измеряет уровень удовлетворенности клиентов услугами и товарами аптеки. Обычно он определяется через опросы и анкетирование.</t>
    </r>
  </si>
  <si>
    <r>
      <rPr>
        <u/>
        <sz val="11"/>
        <color theme="1"/>
        <rFont val="Calibri"/>
        <family val="2"/>
        <charset val="204"/>
        <scheme val="minor"/>
      </rPr>
      <t>Потенциальная выгода</t>
    </r>
    <r>
      <rPr>
        <sz val="11"/>
        <color theme="1"/>
        <rFont val="Calibri"/>
        <family val="2"/>
        <scheme val="minor"/>
      </rPr>
      <t>: Высокий уровень удовлетворенности клиентов может привести к увеличению числа повторных покупок и рекомендаций. Анализ этого показателя поможет выявить проблемные области в обслуживании и ассортименте, что позволит оперативно реагировать на потребности клиентов и улучшать качество обслуживания.</t>
    </r>
  </si>
  <si>
    <t>1. Дашборд «Клиентская активность»</t>
  </si>
  <si>
    <t>Ключевые данные для визуализации:</t>
  </si>
  <si>
    <r>
      <rPr>
        <u/>
        <sz val="11"/>
        <color theme="1"/>
        <rFont val="Calibri"/>
        <family val="2"/>
        <charset val="204"/>
        <scheme val="minor"/>
      </rPr>
      <t>Цель</t>
    </r>
    <r>
      <rPr>
        <sz val="11"/>
        <color theme="1"/>
        <rFont val="Calibri"/>
        <family val="2"/>
        <scheme val="minor"/>
      </rPr>
      <t>: Отслеживание поведения клиентов и их взаимодействия с аптекой.</t>
    </r>
  </si>
  <si>
    <r>
      <rPr>
        <u/>
        <sz val="11"/>
        <color theme="1"/>
        <rFont val="Calibri"/>
        <family val="2"/>
        <charset val="204"/>
        <scheme val="minor"/>
      </rPr>
      <t>График количества чеков на одного клиента</t>
    </r>
    <r>
      <rPr>
        <sz val="11"/>
        <color theme="1"/>
        <rFont val="Calibri"/>
        <family val="2"/>
        <scheme val="minor"/>
      </rPr>
      <t>: Линейный график, показывающий изменение количества чеков на одного клиента по месяцам.</t>
    </r>
  </si>
  <si>
    <r>
      <rPr>
        <u/>
        <sz val="11"/>
        <color theme="1"/>
        <rFont val="Calibri"/>
        <family val="2"/>
        <charset val="204"/>
        <scheme val="minor"/>
      </rPr>
      <t>Средний чек:</t>
    </r>
    <r>
      <rPr>
        <sz val="11"/>
        <color theme="1"/>
        <rFont val="Calibri"/>
        <family val="2"/>
        <scheme val="minor"/>
      </rPr>
      <t xml:space="preserve"> Столбчатая диаграмма, сравнивающая средний чек по разным месяцам.</t>
    </r>
  </si>
  <si>
    <r>
      <rPr>
        <u/>
        <sz val="11"/>
        <color theme="1"/>
        <rFont val="Calibri"/>
        <family val="2"/>
        <charset val="204"/>
        <scheme val="minor"/>
      </rPr>
      <t>Круговая диаграмма</t>
    </r>
    <r>
      <rPr>
        <sz val="11"/>
        <color theme="1"/>
        <rFont val="Calibri"/>
        <family val="2"/>
        <scheme val="minor"/>
      </rPr>
      <t>: Распределение типов покупок (лекарства, косметика, БАДы и т.д.), чтобы увидеть, какие категории товаров наиболее популярны.</t>
    </r>
  </si>
  <si>
    <r>
      <rPr>
        <u/>
        <sz val="11"/>
        <color theme="1"/>
        <rFont val="Calibri"/>
        <family val="2"/>
        <charset val="204"/>
        <scheme val="minor"/>
      </rPr>
      <t>Таблица с топ-5 товарами по продажам</t>
    </r>
    <r>
      <rPr>
        <sz val="11"/>
        <color theme="1"/>
        <rFont val="Calibri"/>
        <family val="2"/>
        <charset val="204"/>
        <scheme val="minor"/>
      </rPr>
      <t>: Список товаров с указанием их продаж за последний месяц.</t>
    </r>
  </si>
  <si>
    <r>
      <rPr>
        <u/>
        <sz val="11"/>
        <color theme="1"/>
        <rFont val="Calibri"/>
        <family val="2"/>
        <charset val="204"/>
        <scheme val="minor"/>
      </rPr>
      <t>Польза</t>
    </r>
    <r>
      <rPr>
        <sz val="11"/>
        <color theme="1"/>
        <rFont val="Calibri"/>
        <family val="2"/>
        <scheme val="minor"/>
      </rPr>
      <t xml:space="preserve">: Этот дашборд поможет руководству аптеки понять, как часто клиенты совершают покупки, какие товары наиболее популярны и как изменяется средний чек. Это может помочь в планировании акций и оптимизации ассортимента. </t>
    </r>
  </si>
  <si>
    <t>2. Дашборд «Финансовые показатели»</t>
  </si>
  <si>
    <r>
      <rPr>
        <u/>
        <sz val="11"/>
        <color theme="1"/>
        <rFont val="Calibri"/>
        <family val="2"/>
        <charset val="204"/>
        <scheme val="minor"/>
      </rPr>
      <t>Цель</t>
    </r>
    <r>
      <rPr>
        <sz val="11"/>
        <color theme="1"/>
        <rFont val="Calibri"/>
        <family val="2"/>
        <scheme val="minor"/>
      </rPr>
      <t>: Анализ финансовых результатов аптечной сети.</t>
    </r>
  </si>
  <si>
    <r>
      <rPr>
        <u/>
        <sz val="11"/>
        <color theme="1"/>
        <rFont val="Calibri"/>
        <family val="2"/>
        <charset val="204"/>
        <scheme val="minor"/>
      </rPr>
      <t>График выручки по месяцам:</t>
    </r>
    <r>
      <rPr>
        <sz val="11"/>
        <color theme="1"/>
        <rFont val="Calibri"/>
        <family val="2"/>
        <scheme val="minor"/>
      </rPr>
      <t xml:space="preserve"> Линейный график, показывающий динамику выручки.</t>
    </r>
  </si>
  <si>
    <r>
      <rPr>
        <u/>
        <sz val="11"/>
        <color theme="1"/>
        <rFont val="Calibri"/>
        <family val="2"/>
        <charset val="204"/>
        <scheme val="minor"/>
      </rPr>
      <t>Столбчатая диаграмма затрат</t>
    </r>
    <r>
      <rPr>
        <sz val="11"/>
        <color theme="1"/>
        <rFont val="Calibri"/>
        <family val="2"/>
        <scheme val="minor"/>
      </rPr>
      <t>: Расходы по категориям (аренда, зарплата, закупка товаров и т.д.).</t>
    </r>
  </si>
  <si>
    <r>
      <rPr>
        <u/>
        <sz val="11"/>
        <color theme="1"/>
        <rFont val="Calibri"/>
        <family val="2"/>
        <charset val="204"/>
        <scheme val="minor"/>
      </rPr>
      <t>Круговая диаграмма</t>
    </r>
    <r>
      <rPr>
        <sz val="11"/>
        <color theme="1"/>
        <rFont val="Calibri"/>
        <family val="2"/>
        <scheme val="minor"/>
      </rPr>
      <t>: Доля прибыльных и убыточных аптек в сети.</t>
    </r>
  </si>
  <si>
    <r>
      <rPr>
        <u/>
        <sz val="11"/>
        <color theme="1"/>
        <rFont val="Calibri"/>
        <family val="2"/>
        <charset val="204"/>
        <scheme val="minor"/>
      </rPr>
      <t>Таблица KPI</t>
    </r>
    <r>
      <rPr>
        <sz val="11"/>
        <color theme="1"/>
        <rFont val="Calibri"/>
        <family val="2"/>
        <scheme val="minor"/>
      </rPr>
      <t>: Основные финансовые показатели (выручка, прибыль, рентабельность) за текущий период.</t>
    </r>
  </si>
  <si>
    <r>
      <rPr>
        <u/>
        <sz val="11"/>
        <color theme="1"/>
        <rFont val="Calibri"/>
        <family val="2"/>
        <charset val="204"/>
        <scheme val="minor"/>
      </rPr>
      <t>Польза</t>
    </r>
    <r>
      <rPr>
        <sz val="11"/>
        <color theme="1"/>
        <rFont val="Calibri"/>
        <family val="2"/>
        <scheme val="minor"/>
      </rPr>
      <t>: Этот дашборд поможет руководству видеть общую картину финансового состояния аптечной сети, анализировать затраты и определять прибыльные направления бизнеса. Это также позволит принимать обоснованные решения для оптимизации расходов и увеличения прибыли.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</si>
</sst>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"/>
    <numFmt numFmtId="170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3" fillId="2" borderId="1" xfId="0" applyFont="1" applyFill="1" applyBorder="1"/>
    <xf numFmtId="0" fontId="3" fillId="2" borderId="2" xfId="0" applyFont="1" applyFill="1" applyBorder="1" applyAlignment="1">
      <alignment horizontal="left"/>
    </xf>
    <xf numFmtId="164" fontId="3" fillId="2" borderId="2" xfId="0" applyNumberFormat="1" applyFont="1" applyFill="1" applyBorder="1"/>
    <xf numFmtId="0" fontId="3" fillId="2" borderId="0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164" fontId="3" fillId="2" borderId="0" xfId="0" applyNumberFormat="1" applyFont="1" applyFill="1" applyBorder="1"/>
    <xf numFmtId="164" fontId="0" fillId="0" borderId="2" xfId="0" applyNumberFormat="1" applyBorder="1"/>
    <xf numFmtId="170" fontId="0" fillId="0" borderId="0" xfId="0" applyNumberFormat="1"/>
    <xf numFmtId="0" fontId="3" fillId="2" borderId="0" xfId="0" applyFont="1" applyFill="1" applyBorder="1"/>
    <xf numFmtId="0" fontId="5" fillId="0" borderId="0" xfId="0" applyFont="1" applyBorder="1"/>
    <xf numFmtId="0" fontId="5" fillId="0" borderId="0" xfId="0" applyFont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1" fillId="0" borderId="0" xfId="0" applyFont="1"/>
    <xf numFmtId="0" fontId="2" fillId="0" borderId="0" xfId="0" applyFont="1"/>
    <xf numFmtId="0" fontId="4" fillId="0" borderId="0" xfId="0" applyFont="1" applyBorder="1"/>
    <xf numFmtId="0" fontId="1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3</xdr:row>
      <xdr:rowOff>19050</xdr:rowOff>
    </xdr:from>
    <xdr:to>
      <xdr:col>20</xdr:col>
      <xdr:colOff>512601</xdr:colOff>
      <xdr:row>31</xdr:row>
      <xdr:rowOff>151367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D72E9B8-3B23-4F08-88D0-5B9D98F25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1800" y="600075"/>
          <a:ext cx="4160676" cy="6590267"/>
        </a:xfrm>
        <a:prstGeom prst="rect">
          <a:avLst/>
        </a:prstGeom>
      </xdr:spPr>
    </xdr:pic>
    <xdr:clientData/>
  </xdr:twoCellAnchor>
  <xdr:twoCellAnchor editAs="oneCell">
    <xdr:from>
      <xdr:col>6</xdr:col>
      <xdr:colOff>25647</xdr:colOff>
      <xdr:row>3</xdr:row>
      <xdr:rowOff>57149</xdr:rowOff>
    </xdr:from>
    <xdr:to>
      <xdr:col>12</xdr:col>
      <xdr:colOff>599422</xdr:colOff>
      <xdr:row>32</xdr:row>
      <xdr:rowOff>141836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524BDCB-8B45-437F-A65B-270175B9C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31122" y="638174"/>
          <a:ext cx="4231375" cy="6733137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onstantin" refreshedDate="45747.537611689811" backgroundQuery="1" createdVersion="8" refreshedVersion="7" minRefreshableVersion="3" recordCount="0" supportSubquery="1" supportAdvancedDrill="1" xr:uid="{09593C53-13F5-4CD4-A0BB-57CEC0E1EA50}">
  <cacheSource type="external" connectionId="1"/>
  <cacheFields count="15">
    <cacheField name="[Дата].[Г-К-М-Д].[Год]" caption="Год" numFmtId="0" hierarchy="5" level="1">
      <sharedItems containsSemiMixedTypes="0" containsString="0"/>
    </cacheField>
    <cacheField name="[Дата].[Г-К-М-Д].[Квартал]" caption="Квартал" numFmtId="0" hierarchy="5" level="2">
      <sharedItems containsSemiMixedTypes="0" containsString="0"/>
    </cacheField>
    <cacheField name="[Дата].[Г-К-М-Д].[Месяц]" caption="Месяц" numFmtId="0" hierarchy="5" level="3">
      <sharedItems containsSemiMixedTypes="0" containsString="0"/>
    </cacheField>
    <cacheField name="[Дата].[Г-К-М-Д].[День]" caption="День" numFmtId="0" hierarchy="5" level="4">
      <sharedItems containsSemiMixedTypes="0" containsString="0"/>
    </cacheField>
    <cacheField name="[Дата].[Г-К-М-Д].[Квартал].[Год]" caption="Год" propertyName="Год" numFmtId="0" hierarchy="5" level="2" memberPropertyField="1">
      <sharedItems containsSemiMixedTypes="0" containsString="0"/>
    </cacheField>
    <cacheField name="[Дата].[Г-К-М-Д].[Квартал].[Кварталы]" caption="Кварталы" propertyName="Кварталы" numFmtId="0" hierarchy="5" level="2" memberPropertyField="1">
      <sharedItems containsSemiMixedTypes="0" containsString="0"/>
    </cacheField>
    <cacheField name="[Дата].[Г-К-М-Д].[Месяц].[Квартал]" caption="Квартал" propertyName="Квартал" numFmtId="0" hierarchy="5" level="3" memberPropertyField="1">
      <sharedItems containsSemiMixedTypes="0" containsString="0"/>
    </cacheField>
    <cacheField name="[Дата].[Г-К-М-Д].[Месяц].[Месяцы]" caption="Месяцы" propertyName="Месяцы" numFmtId="0" hierarchy="5" level="3" memberPropertyField="1">
      <sharedItems containsSemiMixedTypes="0" containsString="0"/>
    </cacheField>
    <cacheField name="[Дата].[Г-К-М-Д].[День].[Дата]" caption="Дата" propertyName="Дата" numFmtId="0" hierarchy="5" level="4" memberPropertyField="1">
      <sharedItems containsSemiMixedTypes="0" containsString="0"/>
    </cacheField>
    <cacheField name="[Дата].[Г-К-М-Д].[День].[День недели]" caption="День недели" propertyName="День недели" numFmtId="0" hierarchy="5" level="4" memberPropertyField="1">
      <sharedItems containsSemiMixedTypes="0" containsString="0"/>
    </cacheField>
    <cacheField name="[Дата].[Г-К-М-Д].[День].[Месяц]" caption="Месяц" propertyName="Месяц" numFmtId="0" hierarchy="5" level="4" memberPropertyField="1">
      <sharedItems containsSemiMixedTypes="0" containsString="0"/>
    </cacheField>
    <cacheField name="[Дата].[Г-К-М-Д].[День].[Неделя]" caption="Неделя" propertyName="Неделя" numFmtId="0" hierarchy="5" level="4" memberPropertyField="1">
      <sharedItems containsSemiMixedTypes="0" containsString="0"/>
    </cacheField>
    <cacheField name="[Дата].[Г-К-М-Д].[День].[Тип дня]" caption="Тип дня" propertyName="Тип дня" numFmtId="0" hierarchy="5" level="4" memberPropertyField="1">
      <sharedItems containsSemiMixedTypes="0" containsString="0"/>
    </cacheField>
    <cacheField name="[Аптеки].[Аптеки].[Аптеки]" caption="Аптеки" numFmtId="0" level="1">
      <sharedItems count="13">
        <s v="[Аптеки].[Аптеки].&amp;[29]" c="Аптека Бадаева, 6 Основной"/>
        <s v="[Аптеки].[Аптеки].&amp;[37]" c="Аптека Валерия Гаврилина Основной"/>
        <s v="[Аптеки].[Аптеки].&amp;[51]" c="Аптека Голикова 47 Основной"/>
        <s v="[Аптеки].[Аптеки].&amp;[33]" c="Аптека Захарова Основной"/>
        <s v="[Аптеки].[Аптеки].&amp;[21]" c="Аптека Коллонтай, 5 Основной"/>
        <s v="[Аптеки].[Аптеки].&amp;[17]" c="Аптека Кронверкский, 23 Основной"/>
        <s v="[Аптеки].[Аптеки].&amp;[58]" c="Аптека Лебедева,31 Основной"/>
        <s v="[Аптеки].[Аптеки].&amp;[47]" c="Аптека Ленинский,123а Основной"/>
        <s v="[Аптеки].[Аптеки].&amp;[43]" c="Аптека Лиговский, 33-35 Основной"/>
        <s v="[Аптеки].[Аптеки].&amp;[3]" c="Аптека Просвещения, 31 Основной"/>
        <s v="[Аптеки].[Аптеки].&amp;[13]" c="Аптека Просвещения, 46 Основной"/>
        <s v="[Аптеки].[Аптеки].&amp;[9]" c="Аптека Просвещения, 53 Основной"/>
        <s v="[Аптеки].[Аптеки].&amp;[25]" c="Аптека Савушкина, 6 Основной"/>
      </sharedItems>
    </cacheField>
    <cacheField name="[Measures].[Кол-во чеков]" caption="Кол-во чеков" numFmtId="0" hierarchy="65" level="32767"/>
  </cacheFields>
  <cacheHierarchies count="138">
    <cacheHierarchy uniqueName="[Аптеки].[Аптеки]" caption="Аптеки" attribute="1" keyAttribute="1" defaultMemberUniqueName="[Аптеки].[Аптеки].[Все]" allUniqueName="[Аптеки].[Аптеки].[Все]" dimensionUniqueName="[Аптеки]" displayFolder="" count="2" unbalanced="0">
      <fieldsUsage count="2">
        <fieldUsage x="-1"/>
        <fieldUsage x="13"/>
      </fieldsUsage>
    </cacheHierarchy>
    <cacheHierarchy uniqueName="[Время].[Время дня]" caption="Время дня" attribute="1" defaultMemberUniqueName="[Время].[Время дня].[Все]" allUniqueName="[Время].[Время дня].[Все]" dimensionUniqueName="[Время]" displayFolder="" count="0" unbalanced="0"/>
    <cacheHierarchy uniqueName="[Время].[Время дня-Час]" caption="Время дня-Час" defaultMemberUniqueName="[Время].[Время дня-Час].[Все]" allUniqueName="[Время].[Время дня-Час].[Все]" dimensionUniqueName="[Время]" displayFolder="" count="0" unbalanced="0"/>
    <cacheHierarchy uniqueName="[Время].[Минуты часа]" caption="Минуты часа" attribute="1" defaultMemberUniqueName="[Время].[Минуты часа].[Все]" allUniqueName="[Время].[Минуты часа].[Все]" dimensionUniqueName="[Время]" displayFolder="" count="0" unbalanced="0"/>
    <cacheHierarchy uniqueName="[Время].[Час]" caption="Час" attribute="1" defaultMemberUniqueName="[Время].[Час].[Все]" allUniqueName="[Время].[Час].[Все]" dimensionUniqueName="[Время]" displayFolder="" count="0" unbalanced="0"/>
    <cacheHierarchy uniqueName="[Дата].[Г-К-М-Д]" caption="Г-К-М-Д" time="1" defaultMemberUniqueName="[Дата].[Г-К-М-Д].[Все]" allUniqueName="[Дата].[Г-К-М-Д].[Все]" dimensionUniqueName="[Дата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Дата].[Г-М-Д]" caption="Г-М-Д" time="1" defaultMemberUniqueName="[Дата].[Г-М-Д].[Все]" allUniqueName="[Дата].[Г-М-Д].[Все]" dimensionUniqueName="[Дата]" displayFolder="" count="0" unbalanced="0"/>
    <cacheHierarchy uniqueName="[Дата].[Г-Н-Д]" caption="Г-Н-Д" time="1" defaultMemberUniqueName="[Дата].[Г-Н-Д].[Все]" allUniqueName="[Дата].[Г-Н-Д].[Все]" dimensionUniqueName="[Дата]" displayFolder="" count="0" unbalanced="0"/>
    <cacheHierarchy uniqueName="[Дата].[Год]" caption="Год" attribute="1" time="1" defaultMemberUniqueName="[Дата].[Год].[Все]" allUniqueName="[Дата].[Год].[Все]" dimensionUniqueName="[Дата]" displayFolder="" count="0" unbalanced="0"/>
    <cacheHierarchy uniqueName="[Дата].[Дата]" caption="Дата" attribute="1" time="1" defaultMemberUniqueName="[Дата].[Дата].[Все]" allUniqueName="[Дата].[Дата].[Все]" dimensionUniqueName="[Дата]" displayFolder="" count="0" unbalanced="0"/>
    <cacheHierarchy uniqueName="[Дата].[День]" caption="День" attribute="1" time="1" keyAttribute="1" defaultMemberUniqueName="[Дата].[День].[Все]" allUniqueName="[Дата].[День].[Все]" dimensionUniqueName="[Дата]" displayFolder="" count="0" memberValueDatatype="130" unbalanced="0"/>
    <cacheHierarchy uniqueName="[Дата].[День недели]" caption="День недели" attribute="1" time="1" defaultMemberUniqueName="[Дата].[День недели].[Все]" allUniqueName="[Дата].[День недели].[Все]" dimensionUniqueName="[Дата]" displayFolder="" count="0" unbalanced="0"/>
    <cacheHierarchy uniqueName="[Дата].[Кварталы]" caption="Кварталы" attribute="1" time="1" defaultMemberUniqueName="[Дата].[Кварталы].[Все]" allUniqueName="[Дата].[Кварталы].[Все]" dimensionUniqueName="[Дата]" displayFolder="" count="0" unbalanced="0"/>
    <cacheHierarchy uniqueName="[Дата].[Месяцы]" caption="Месяцы" attribute="1" time="1" defaultMemberUniqueName="[Дата].[Месяцы].[Все]" allUniqueName="[Дата].[Месяцы].[Все]" dimensionUniqueName="[Дата]" displayFolder="" count="0" unbalanced="0"/>
    <cacheHierarchy uniqueName="[Дата].[Недели]" caption="Недели" attribute="1" time="1" defaultMemberUniqueName="[Дата].[Недели].[Все]" allUniqueName="[Дата].[Недели].[Все]" dimensionUniqueName="[Дата]" displayFolder="" count="0" unbalanced="0"/>
    <cacheHierarchy uniqueName="[Дата].[Тип дня]" caption="Тип дня" attribute="1" time="1" defaultMemberUniqueName="[Дата].[Тип дня].[Все]" allUniqueName="[Дата].[Тип дня].[Все]" dimensionUniqueName="[Дата]" displayFolder="" count="0" unbalanced="0"/>
    <cacheHierarchy uniqueName="[Номенклатура].[Группа]" caption="Группа" attribute="1" defaultMemberUniqueName="[Номенклатура].[Группа].[Все]" allUniqueName="[Номенклатура].[Группа].[Все]" dimensionUniqueName="[Номенклатура]" displayFolder="" count="0" unbalanced="0"/>
    <cacheHierarchy uniqueName="[Номенклатура].[Иерархия по группам]" caption="Иерархия по группам" defaultMemberUniqueName="[Номенклатура].[Иерархия по группам].[Все]" allUniqueName="[Номенклатура].[Иерархия по группам].[Все]" dimensionUniqueName="[Номенклатура]" displayFolder="" count="0" unbalanced="0"/>
    <cacheHierarchy uniqueName="[Номенклатура].[Код]" caption="Код" attribute="1" defaultMemberUniqueName="[Номенклатура].[Код].[Все]" allUniqueName="[Номенклатура].[Код].[Все]" dimensionUniqueName="[Номенклатура]" displayFolder="" count="0" unbalanced="0"/>
    <cacheHierarchy uniqueName="[Номенклатура].[Номенклатура список]" caption="Номенклатура список" attribute="1" keyAttribute="1" defaultMemberUniqueName="[Номенклатура].[Номенклатура список].[Все]" allUniqueName="[Номенклатура].[Номенклатура список].[Все]" dimensionUniqueName="[Номенклатура]" displayFolder="" count="0" unbalanced="0"/>
    <cacheHierarchy uniqueName="[Номенклатура].[Производитель]" caption="Производитель" attribute="1" defaultMemberUniqueName="[Номенклатура].[Производитель].[Все]" allUniqueName="[Номенклатура].[Производитель].[Все]" dimensionUniqueName="[Номенклатура]" displayFolder="" count="0" unbalanced="0"/>
    <cacheHierarchy uniqueName="[Номенклатура].[Товарная группа]" caption="Товарная группа" attribute="1" defaultMemberUniqueName="[Номенклатура].[Товарная группа].[Все]" allUniqueName="[Номенклатура].[Товарная группа].[Все]" dimensionUniqueName="[Номенклатура]" displayFolder="" count="0" unbalanced="0"/>
    <cacheHierarchy uniqueName="[Номенклатура].[Штрих код]" caption="Штрих код" attribute="1" defaultMemberUniqueName="[Номенклатура].[Штрих код].[Все]" allUniqueName="[Номенклатура].[Штрих код].[Все]" dimensionUniqueName="[Номенклатура]" displayFolder="" count="0" unbalanced="0"/>
    <cacheHierarchy uniqueName="[Поставщики].[Полное наим]" caption="Полное наим" attribute="1" defaultMemberUniqueName="[Поставщики].[Полное наим].[Все]" allUniqueName="[Поставщики].[Полное наим].[Все]" dimensionUniqueName="[Поставщики]" displayFolder="" count="0" unbalanced="0"/>
    <cacheHierarchy uniqueName="[Поставщики].[Поставщики список]" caption="Поставщики список" attribute="1" keyAttribute="1" defaultMemberUniqueName="[Поставщики].[Поставщики список].[Все]" allUniqueName="[Поставщики].[Поставщики список].[Все]" dimensionUniqueName="[Поставщики]" displayFolder="" count="0" unbalanced="0"/>
    <cacheHierarchy uniqueName="[Срок годности].[Г-К-М-Д]" caption="Г-К-М-Д" defaultMemberUniqueName="[Срок годности].[Г-К-М-Д].[Все]" allUniqueName="[Срок годности].[Г-К-М-Д].[Все]" dimensionUniqueName="[Срок годности]" displayFolder="" count="0" unbalanced="0"/>
    <cacheHierarchy uniqueName="[Срок годности].[Г-М-Д]" caption="Г-М-Д" defaultMemberUniqueName="[Срок годности].[Г-М-Д].[Все]" allUniqueName="[Срок годности].[Г-М-Д].[Все]" dimensionUniqueName="[Срок годности]" displayFolder="" count="0" unbalanced="0"/>
    <cacheHierarchy uniqueName="[Срок годности].[Г-Н-Д]" caption="Г-Н-Д" defaultMemberUniqueName="[Срок годности].[Г-Н-Д].[Все]" allUniqueName="[Срок годности].[Г-Н-Д].[Все]" dimensionUniqueName="[Срок годности]" displayFolder="" count="0" unbalanced="0"/>
    <cacheHierarchy uniqueName="[Срок годности].[Год]" caption="Год" attribute="1" defaultMemberUniqueName="[Срок годности].[Год].[Все]" allUniqueName="[Срок годности].[Год].[Все]" dimensionUniqueName="[Срок годности]" displayFolder="" count="0" unbalanced="0"/>
    <cacheHierarchy uniqueName="[Срок годности].[Дата]" caption="Дата" attribute="1" defaultMemberUniqueName="[Срок годности].[Дата].[Все]" allUniqueName="[Срок годности].[Дата].[Все]" dimensionUniqueName="[Срок годности]" displayFolder="" count="0" unbalanced="0"/>
    <cacheHierarchy uniqueName="[Срок годности].[День]" caption="День" attribute="1" keyAttribute="1" defaultMemberUniqueName="[Срок годности].[День].[Все]" allUniqueName="[Срок годности].[День].[Все]" dimensionUniqueName="[Срок годности]" displayFolder="" count="0" unbalanced="0"/>
    <cacheHierarchy uniqueName="[Срок годности].[День недели]" caption="День недели" attribute="1" defaultMemberUniqueName="[Срок годности].[День недели].[Все]" allUniqueName="[Срок годности].[День недели].[Все]" dimensionUniqueName="[Срок годности]" displayFolder="" count="0" unbalanced="0"/>
    <cacheHierarchy uniqueName="[Срок годности].[Кварталы]" caption="Кварталы" attribute="1" defaultMemberUniqueName="[Срок годности].[Кварталы].[Все]" allUniqueName="[Срок годности].[Кварталы].[Все]" dimensionUniqueName="[Срок годности]" displayFolder="" count="0" unbalanced="0"/>
    <cacheHierarchy uniqueName="[Срок годности].[Месяцы]" caption="Месяцы" attribute="1" defaultMemberUniqueName="[Срок годности].[Месяцы].[Все]" allUniqueName="[Срок годности].[Месяцы].[Все]" dimensionUniqueName="[Срок годности]" displayFolder="" count="0" unbalanced="0"/>
    <cacheHierarchy uniqueName="[Срок годности].[Недели]" caption="Недели" attribute="1" defaultMemberUniqueName="[Срок годности].[Недели].[Все]" allUniqueName="[Срок годности].[Недели].[Все]" dimensionUniqueName="[Срок годности]" displayFolder="" count="0" unbalanced="0"/>
    <cacheHierarchy uniqueName="[Срок годности].[Тип дня]" caption="Тип дня" attribute="1" defaultMemberUniqueName="[Срок годности].[Тип дня].[Все]" allUniqueName="[Срок годности].[Тип дня].[Все]" dimensionUniqueName="[Срок годности]" displayFolder="" count="0" unbalanced="0"/>
    <cacheHierarchy uniqueName="[Типы движения].[Типы движения список]" caption="Типы движения список" attribute="1" keyAttribute="1" defaultMemberUniqueName="[Типы движения].[Типы движения список].[Все]" allUniqueName="[Типы движения].[Типы движения список].[Все]" dimensionUniqueName="[Типы движения]" displayFolder="" count="0" unbalanced="0"/>
    <cacheHierarchy uniqueName="[Чеки].[По Типу Чека]" caption="По Типу Чека" defaultMemberUniqueName="[Чеки].[По Типу Чека].[Все]" allUniqueName="[Чеки].[По Типу Чека].[Все]" dimensionUniqueName="[Чеки]" displayFolder="" count="0" unbalanced="0"/>
    <cacheHierarchy uniqueName="[Чеки].[Тип Чека]" caption="Тип Чека" attribute="1" defaultMemberUniqueName="[Чеки].[Тип Чека].[Все]" allUniqueName="[Чеки].[Тип Чека].[Все]" dimensionUniqueName="[Чеки]" displayFolder="" count="0" unbalanced="0"/>
    <cacheHierarchy uniqueName="[Чеки].[Чек]" caption="Чек" attribute="1" keyAttribute="1" defaultMemberUniqueName="[Чеки].[Чек].[Все]" allUniqueName="[Чеки].[Чек].[Все]" dimensionUniqueName="[Чеки]" displayFolder="" count="0" unbalanced="0"/>
    <cacheHierarchy uniqueName="[Время].[Минута суток]" caption="Минута суток" attribute="1" keyAttribute="1" defaultMemberUniqueName="[Время].[Минута суток].[Все]" allUniqueName="[Время].[Минута суток].[Все]" dimensionUniqueName="[Время]" displayFolder="" count="0" unbalanced="0" hidden="1"/>
    <cacheHierarchy uniqueName="[Дата].[Квартал]" caption="Квартал" attribute="1" time="1" defaultMemberUniqueName="[Дата].[Квартал].[Все]" allUniqueName="[Дата].[Квартал].[Все]" dimensionUniqueName="[Дата]" displayFolder="" count="0" unbalanced="0" hidden="1"/>
    <cacheHierarchy uniqueName="[Дата].[Месяц]" caption="Месяц" attribute="1" time="1" defaultMemberUniqueName="[Дата].[Месяц].[Все]" allUniqueName="[Дата].[Месяц].[Все]" dimensionUniqueName="[Дата]" displayFolder="" count="0" unbalanced="0" hidden="1"/>
    <cacheHierarchy uniqueName="[Дата].[Неделя]" caption="Неделя" attribute="1" time="1" defaultMemberUniqueName="[Дата].[Неделя].[Все]" allUniqueName="[Дата].[Неделя].[Все]" dimensionUniqueName="[Дата]" displayFolder="" count="0" unbalanced="0" hidden="1"/>
    <cacheHierarchy uniqueName="[Срок годности].[Квартал]" caption="Квартал" attribute="1" defaultMemberUniqueName="[Срок годности].[Квартал].[Все]" allUniqueName="[Срок годности].[Квартал].[Все]" dimensionUniqueName="[Срок годности]" displayFolder="" count="0" unbalanced="0" hidden="1"/>
    <cacheHierarchy uniqueName="[Срок годности].[Месяц]" caption="Месяц" attribute="1" defaultMemberUniqueName="[Срок годности].[Месяц].[Все]" allUniqueName="[Срок годности].[Месяц].[Все]" dimensionUniqueName="[Срок годности]" displayFolder="" count="0" unbalanced="0" hidden="1"/>
    <cacheHierarchy uniqueName="[Срок годности].[Неделя]" caption="Неделя" attribute="1" defaultMemberUniqueName="[Срок годности].[Неделя].[Все]" allUniqueName="[Срок годности].[Неделя].[Все]" dimensionUniqueName="[Срок годности]" displayFolder="" count="0" unbalanced="0" hidden="1"/>
    <cacheHierarchy uniqueName="[Measures].[Оборот шт]" caption="Оборот шт" measure="1" displayFolder="" measureGroup="Продажи" count="0"/>
    <cacheHierarchy uniqueName="[Measures].[Оборот руб]" caption="Оборот руб" measure="1" displayFolder="" measureGroup="Продажи" count="0"/>
    <cacheHierarchy uniqueName="[Measures].[Оборот себ]" caption="Оборот себ" measure="1" displayFolder="" measureGroup="Продажи" count="0"/>
    <cacheHierarchy uniqueName="[Measures].[НДС руб]" caption="НДС руб" measure="1" displayFolder="" measureGroup="Продажи" count="0"/>
    <cacheHierarchy uniqueName="[Measures].[НДС себ]" caption="НДС себ" measure="1" displayFolder="" measureGroup="Продажи" count="0"/>
    <cacheHierarchy uniqueName="[Measures].[Кол-во строк продаж]" caption="Кол-во строк продаж" measure="1" displayFolder="" measureGroup="Продажи" count="0"/>
    <cacheHierarchy uniqueName="[Measures].[Кол-во дней продаж]" caption="Кол-во дней продаж" measure="1" displayFolder="" measureGroup="Продажи" count="0"/>
    <cacheHierarchy uniqueName="[Measures].[Приход шт]" caption="Приход шт" measure="1" displayFolder="" measureGroup="Склад" count="0"/>
    <cacheHierarchy uniqueName="[Measures].[Расход шт]" caption="Расход шт" measure="1" displayFolder="" measureGroup="Склад" count="0"/>
    <cacheHierarchy uniqueName="[Measures].[Итого шт]" caption="Итого шт" measure="1" displayFolder="" measureGroup="Склад" count="0"/>
    <cacheHierarchy uniqueName="[Measures].[Приход руб]" caption="Приход руб" measure="1" displayFolder="" measureGroup="Склад" count="0"/>
    <cacheHierarchy uniqueName="[Measures].[Расход руб]" caption="Расход руб" measure="1" displayFolder="" measureGroup="Склад" count="0"/>
    <cacheHierarchy uniqueName="[Measures].[Итого руб]" caption="Итого руб" measure="1" displayFolder="" measureGroup="Склад" count="0"/>
    <cacheHierarchy uniqueName="[Measures].[Приход себ]" caption="Приход себ" measure="1" displayFolder="" measureGroup="Склад" count="0"/>
    <cacheHierarchy uniqueName="[Measures].[Расход себ]" caption="Расход себ" measure="1" displayFolder="" measureGroup="Склад" count="0"/>
    <cacheHierarchy uniqueName="[Measures].[Итого себ]" caption="Итого себ" measure="1" displayFolder="" measureGroup="Склад" count="0"/>
    <cacheHierarchy uniqueName="[Measures].[Кол-во дней]" caption="Кол-во дней" measure="1" displayFolder="" measureGroup="Дней календарных" count="0"/>
    <cacheHierarchy uniqueName="[Measures].[Чеки Оборот руб]" caption="Чеки Оборот руб" measure="1" displayFolder="" measureGroup="Чековые обороты" count="0"/>
    <cacheHierarchy uniqueName="[Measures].[Кол-во чеков]" caption="Кол-во чеков" measure="1" displayFolder="" measureGroup="Кол-во чеков" count="0" oneField="1">
      <fieldsUsage count="1">
        <fieldUsage x="14"/>
      </fieldsUsage>
    </cacheHierarchy>
    <cacheHierarchy uniqueName="[Measures].[Остаток шт]" caption="Остаток шт" measure="1" displayFolder="Остатки" measureGroup="Склад" count="0"/>
    <cacheHierarchy uniqueName="[Measures].[Остаток руб]" caption="Остаток руб" measure="1" displayFolder="Остатки" measureGroup="Склад" count="0"/>
    <cacheHierarchy uniqueName="[Measures].[Остаток себ]" caption="Остаток себ" measure="1" displayFolder="Остатки" measureGroup="Склад" count="0"/>
    <cacheHierarchy uniqueName="[Measures].[Актуальность товарной матрицы]" caption="Актуальность товарной матрицы" measure="1" displayFolder="Производные" measureGroup="Склад" count="0"/>
    <cacheHierarchy uniqueName="[Measures].[Продажи SKU]" caption="Продажи SKU" measure="1" displayFolder="Производные" measureGroup="Склад" count="0"/>
    <cacheHierarchy uniqueName="[Measures].[Склад SKU]" caption="Склад SKU" measure="1" displayFolder="Производные" measureGroup="Склад" count="0"/>
    <cacheHierarchy uniqueName="[Measures].[Остатки SKU]" caption="Остатки SKU" measure="1" displayFolder="Производные" measureGroup="Склад" count="0"/>
    <cacheHierarchy uniqueName="[Measures].[Остатки+Товародвижение SKU]" caption="Остатки+Товародвижение SKU" measure="1" displayFolder="Производные" measureGroup="Склад" count="0"/>
    <cacheHierarchy uniqueName="[Measures].[Маржа руб]" caption="Маржа руб" measure="1" displayFolder="" measureGroup="Продажи" count="0"/>
    <cacheHierarchy uniqueName="[Measures].[Маржа %]" caption="Маржа %" measure="1" displayFolder="" measureGroup="Продажи" count="0"/>
    <cacheHierarchy uniqueName="[Measures].[Наценка %]" caption="Наценка %" measure="1" displayFolder="" measureGroup="Продажи" count="0"/>
    <cacheHierarchy uniqueName="[Measures].[Средний остаток шт]" caption="Средний остаток шт" measure="1" displayFolder="Остатки" measureGroup="Склад" count="0"/>
    <cacheHierarchy uniqueName="[Measures].[Средний остаток себ]" caption="Средний остаток себ" measure="1" displayFolder="Остатки" measureGroup="Склад" count="0"/>
    <cacheHierarchy uniqueName="[Measures].[Оборачиваемость продажная0]" caption="Оборачиваемость продажная0" measure="1" displayFolder="Производные" measureGroup="Склад" count="0"/>
    <cacheHierarchy uniqueName="[Measures].[Оборачиваемость продажная]" caption="Оборачиваемость продажная" measure="1" displayFolder="Производные" measureGroup="Склад" count="0"/>
    <cacheHierarchy uniqueName="[Measures].[Оборачиваемость складская0]" caption="Оборачиваемость складская0" measure="1" displayFolder="Производные" measureGroup="Склад" count="0"/>
    <cacheHierarchy uniqueName="[Measures].[Оборачиваемость складская]" caption="Оборачиваемость складская" measure="1" displayFolder="Производные" measureGroup="Склад" count="0"/>
    <cacheHierarchy uniqueName="[Measures].[Оборачиваемость Полушка]" caption="Оборачиваемость Полушка" measure="1" displayFolder="Производные" measureGroup="Склад" count="0"/>
    <cacheHierarchy uniqueName="[Measures].[Количество дней на складе]" caption="Количество дней на складе" measure="1" displayFolder="Производные" measureGroup="Склад" count="0"/>
    <cacheHierarchy uniqueName="[Measures].[Дефектура]" caption="Дефектура" measure="1" displayFolder="Производные" measureGroup="Склад" count="0"/>
    <cacheHierarchy uniqueName="[Measures].[Дефектура по SKU %]" caption="Дефектура по SKU %" measure="1" displayFolder="Производные" measureGroup="Склад" count="0"/>
    <cacheHierarchy uniqueName="[Measures].[Дефектура по SKU дн]" caption="Дефектура по SKU дн" measure="1" displayFolder="Производные" measureGroup="Склад" count="0"/>
    <cacheHierarchy uniqueName="[Measures].[Средняя цена по ЦРеал]" caption="Средняя цена по ЦРеал" measure="1" displayFolder="Производные" measureGroup="Продажи" count="0"/>
    <cacheHierarchy uniqueName="[Measures].[Средняя цена по ЦСеб]" caption="Средняя цена по ЦСеб" measure="1" displayFolder="Производные" measureGroup="Продажи" count="0"/>
    <cacheHierarchy uniqueName="[Measures].[Среднедневной оборот]" caption="Среднедневной оборот" measure="1" displayFolder="Производные" measureGroup="Продажи" count="0"/>
    <cacheHierarchy uniqueName="[Measures].[Out-of-stock оборот]" caption="Out-of-stock оборот" measure="1" displayFolder="Out-of-Stock" measureGroup="Склад" count="0"/>
    <cacheHierarchy uniqueName="[Measures].[Out-of-stock оборот по SKU]" caption="Out-of-stock оборот по SKU" measure="1" displayFolder="Out-of-Stock" measureGroup="Склад" count="0"/>
    <cacheHierarchy uniqueName="[Measures].[Средняя цена остатков в закупочных ценах]" caption="Средняя цена остатков в закупочных ценах" measure="1" displayFolder="Производные" measureGroup="Склад" count="0"/>
    <cacheHierarchy uniqueName="[Measures].[Средняя цена остатков в ценах реализации]" caption="Средняя цена остатков в ценах реализации" measure="1" displayFolder="Производные" measureGroup="Склад" count="0"/>
    <cacheHierarchy uniqueName="[Measures].[Средняя наценка на остатках %]" caption="Средняя наценка на остатках %" measure="1" displayFolder="Производные" measureGroup="Склад" count="0"/>
    <cacheHierarchy uniqueName="[Measures].[Текущий остаток шт]" caption="Текущий остаток шт" measure="1" displayFolder="Остатки" measureGroup="Склад" count="0"/>
    <cacheHierarchy uniqueName="[Measures].[Текущий остаток себ]" caption="Текущий остаток себ" measure="1" displayFolder="Остатки" measureGroup="Склад" count="0"/>
    <cacheHierarchy uniqueName="[Measures].[Товарный запас дней]" caption="Товарный запас дней" measure="1" displayFolder="Остатки" measureGroup="Склад" count="0"/>
    <cacheHierarchy uniqueName="[Measures].[Дата последней продажи]" caption="Дата последней продажи" measure="1" displayFolder="Производные" measureGroup="Продажи" count="0"/>
    <cacheHierarchy uniqueName="[Measures].[Дата первой продажи]" caption="Дата первой продажи" measure="1" displayFolder="" measureGroup="Продажи" count="0"/>
    <cacheHierarchy uniqueName="[Measures].[Наполняемость товарной матрицы]" caption="Наполняемость товарной матрицы" measure="1" displayFolder="Производные" measureGroup="Продажи" count="0"/>
    <cacheHierarchy uniqueName="[Measures].[Среднедневной оборот0]" caption="Среднедневной оборот0" measure="1" displayFolder="Производные" measureGroup="Продажи" count="0"/>
    <cacheHierarchy uniqueName="[Measures].[ТТ Продажи DC]" caption="ТТ Продажи DC" measure="1" displayFolder="" measureGroup="ТТ Продажи" count="0"/>
    <cacheHierarchy uniqueName="[Measures].[Среднедневной профит0]" caption="Среднедневной профит0" measure="1" displayFolder="Производные" measureGroup="Продажи" count="0"/>
    <cacheHierarchy uniqueName="[Measures].[Средний чек руб]" caption="Средний чек руб" measure="1" displayFolder="" measureGroup="Чековые обороты" count="0"/>
    <cacheHierarchy uniqueName="[Measures].[Среднее кол-во позиций]" caption="Среднее кол-во позиций" measure="1" displayFolder="" measureGroup="Чековые обороты" count="0"/>
    <cacheHierarchy uniqueName="[Measures].[Cреднее кол-во чеков в день]" caption="Cреднее кол-во чеков в день" measure="1" displayFolder="" measureGroup="Кол-во чеков" count="0"/>
    <cacheHierarchy uniqueName="[Measures].[ABC Оборот руб]" caption="ABC Оборот руб" measure="1" displayFolder="ABC XYZ Сумма" count="0"/>
    <cacheHierarchy uniqueName="[Measures].[ABC Маржа руб]" caption="ABC Маржа руб" measure="1" displayFolder="ABC XYZ Сумма" count="0"/>
    <cacheHierarchy uniqueName="[Measures].[К-т вариации шт]" caption="К-т вариации шт" measure="1" displayFolder="ABC XYZ Сумма" count="0"/>
    <cacheHierarchy uniqueName="[Measures].[XYZ шт]" caption="XYZ шт" measure="1" displayFolder="ABC XYZ Сумма" count="0"/>
    <cacheHierarchy uniqueName="[Measures].[Остаток себ без продаж]" caption="Остаток себ без продаж" measure="1" displayFolder="Нелеквиды" measureGroup="Склад" count="0"/>
    <cacheHierarchy uniqueName="[Measures].[Остаток шт без продаж]" caption="Остаток шт без продаж" measure="1" displayFolder="Нелеквиды" measureGroup="Склад" count="0"/>
    <cacheHierarchy uniqueName="[Measures].[Остаток себ без движения]" caption="Остаток себ без движения" measure="1" displayFolder="Нелеквиды" measureGroup="Склад" count="0"/>
    <cacheHierarchy uniqueName="[Measures].[Остаток шт без движения]" caption="Остаток шт без движения" measure="1" displayFolder="Нелеквиды" measureGroup="Склад" count="0"/>
    <cacheHierarchy uniqueName="[Measures].[Доля остатка себ без продаж]" caption="Доля остатка себ без продаж" measure="1" displayFolder="Нелеквиды" measureGroup="Склад" count="0"/>
    <cacheHierarchy uniqueName="[Measures].[Доля остатка себ без движения]" caption="Доля остатка себ без движения" measure="1" displayFolder="Нелеквиды" measureGroup="Склад" count="0"/>
    <cacheHierarchy uniqueName="[Measures].[Остаток шт0]" caption="Остаток шт0" measure="1" displayFolder="" measureGroup="Склад" count="0" hidden="1"/>
    <cacheHierarchy uniqueName="[Measures].[Остаток руб0]" caption="Остаток руб0" measure="1" displayFolder="" measureGroup="Склад" count="0" hidden="1"/>
    <cacheHierarchy uniqueName="[Measures].[Остаток себ0]" caption="Остаток себ0" measure="1" displayFolder="" measureGroup="Склад" count="0" hidden="1"/>
    <cacheHierarchy uniqueName="[Measures].[ТТ продажи0]" caption="ТТ продажи0" measure="1" displayFolder="" measureGroup="ТТ Продажи" count="0" hidden="1"/>
    <cacheHierarchy uniqueName="[Measures].[_Сумма в чеке руб]" caption="_Сумма в чеке руб" measure="1" displayFolder="" measureGroup="Контроль сумм в чеках" count="0" hidden="1"/>
    <cacheHierarchy uniqueName="[Measures].[_Скидка в чеке руб]" caption="_Скидка в чеке руб" measure="1" displayFolder="" measureGroup="Контроль сумм в чеках" count="0" hidden="1"/>
    <cacheHierarchy uniqueName="[Measures].[Кол-во строк контроля]" caption="Кол-во строк контроля" measure="1" displayFolder="" measureGroup="Контроль сумм в чеках" count="0" hidden="1"/>
    <cacheHierarchy uniqueName="[Measures].[UseAsDefaultMeasure]" caption="UseAsDefaultMeasure" measure="1" displayFolder="" count="0" hidden="1"/>
    <cacheHierarchy uniqueName="[Measures].[Остатки+Товародвижение SKU0]" caption="Остатки+Товародвижение SKU0" measure="1" displayFolder="Производные" measureGroup="Склад" count="0" hidden="1"/>
    <cacheHierarchy uniqueName="[Measures].[Средний остаток шт0]" caption="Средний остаток шт0" measure="1" displayFolder="Остатки" measureGroup="Склад" count="0" hidden="1"/>
    <cacheHierarchy uniqueName="[Measures].[Средний остаток себ0]" caption="Средний остаток себ0" measure="1" displayFolder="Остатки" measureGroup="Склад" count="0" hidden="1"/>
    <cacheHierarchy uniqueName="[Measures].[Средний остаток руб0]" caption="Средний остаток руб0" measure="1" displayFolder="Остатки" measureGroup="Склад" count="0" hidden="1"/>
    <cacheHierarchy uniqueName="[Measures].[Средний остаток руб]" caption="Средний остаток руб" measure="1" displayFolder="Остатки" measureGroup="Склад" count="0" hidden="1"/>
    <cacheHierarchy uniqueName="[Measures].[Текущий остаток руб]" caption="Текущий остаток руб" measure="1" displayFolder="Остатки" measureGroup="Склад" count="0" hidden="1"/>
    <cacheHierarchy uniqueName="[Measures].[Порог 80% Продажи руб]" caption="Порог 80% Продажи руб" measure="1" displayFolder="ABC XYZ Сумма" count="0" hidden="1"/>
    <cacheHierarchy uniqueName="[Measures].[Порог 95% Продажи руб]" caption="Порог 95% Продажи руб" measure="1" displayFolder="ABC XYZ Сумма" count="0" hidden="1"/>
    <cacheHierarchy uniqueName="[Measures].[Накопительный Продажи руб]" caption="Накопительный Продажи руб" measure="1" displayFolder="ABC XYZ Сумма" count="0" hidden="1"/>
    <cacheHierarchy uniqueName="[Measures].[Порог 80% Маржа руб]" caption="Порог 80% Маржа руб" measure="1" displayFolder="ABC XYZ Сумма" count="0" hidden="1"/>
    <cacheHierarchy uniqueName="[Measures].[Порог 95% Маржа руб]" caption="Порог 95% Маржа руб" measure="1" displayFolder="ABC XYZ Сумма" count="0" hidden="1"/>
    <cacheHierarchy uniqueName="[Measures].[Накопительный Маржа руб]" caption="Накопительный Маржа руб" measure="1" displayFolder="ABC XYZ Сумма" count="0" hidden="1"/>
  </cacheHierarchies>
  <kpis count="0"/>
  <dimensions count="9">
    <dimension measure="1" name="Measures" uniqueName="[Measures]" caption="Measures"/>
    <dimension name="Аптеки" uniqueName="[Аптеки]" caption="Аптеки"/>
    <dimension name="Время" uniqueName="[Время]" caption="Время"/>
    <dimension name="Дата" uniqueName="[Дата]" caption="Дата"/>
    <dimension name="Номенклатура" uniqueName="[Номенклатура]" caption="Номенклатура"/>
    <dimension name="Поставщики" uniqueName="[Поставщики]" caption="Поставщики"/>
    <dimension name="Срок годности" uniqueName="[Срок годности]" caption="Срок годности"/>
    <dimension name="Типы движения" uniqueName="[Типы движения]" caption="Типы движения"/>
    <dimension name="Чеки" uniqueName="[Чеки]" caption="Чеки"/>
  </dimensions>
  <measureGroups count="7">
    <measureGroup name="Дней календарных" caption="Дней календарных"/>
    <measureGroup name="Кол-во чеков" caption="Кол-во чеков"/>
    <measureGroup name="Контроль сумм в чеках" caption="Контроль сумм в чеках"/>
    <measureGroup name="Продажи" caption="Продажи"/>
    <measureGroup name="Склад" caption="Склад"/>
    <measureGroup name="ТТ Продажи" caption="ТТ Продажи"/>
    <measureGroup name="Чековые обороты" caption="Чековые обороты"/>
  </measureGroups>
  <maps count="35">
    <map measureGroup="0" dimension="3"/>
    <map measureGroup="1" dimension="1"/>
    <map measureGroup="1" dimension="2"/>
    <map measureGroup="1" dimension="3"/>
    <map measureGroup="1" dimension="4"/>
    <map measureGroup="1" dimension="5"/>
    <map measureGroup="1" dimension="8"/>
    <map measureGroup="2" dimension="1"/>
    <map measureGroup="2" dimension="2"/>
    <map measureGroup="2" dimension="3"/>
    <map measureGroup="2" dimension="8"/>
    <map measureGroup="3" dimension="1"/>
    <map measureGroup="3" dimension="3"/>
    <map measureGroup="3" dimension="4"/>
    <map measureGroup="3" dimension="5"/>
    <map measureGroup="3" dimension="6"/>
    <map measureGroup="3" dimension="7"/>
    <map measureGroup="4" dimension="1"/>
    <map measureGroup="4" dimension="3"/>
    <map measureGroup="4" dimension="4"/>
    <map measureGroup="4" dimension="5"/>
    <map measureGroup="4" dimension="6"/>
    <map measureGroup="4" dimension="7"/>
    <map measureGroup="5" dimension="1"/>
    <map measureGroup="5" dimension="3"/>
    <map measureGroup="5" dimension="4"/>
    <map measureGroup="5" dimension="5"/>
    <map measureGroup="5" dimension="6"/>
    <map measureGroup="5" dimension="7"/>
    <map measureGroup="6" dimension="1"/>
    <map measureGroup="6" dimension="2"/>
    <map measureGroup="6" dimension="3"/>
    <map measureGroup="6" dimension="4"/>
    <map measureGroup="6" dimension="5"/>
    <map measureGroup="6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9D55F-5AAD-455D-A17C-A398F44D7515}" name="Сводная таблица1" cacheId="6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8" indent="0" outline="1" outlineData="1" multipleFieldFilters="0" fieldListSortAscending="1">
  <location ref="A3:B17" firstHeaderRow="1" firstDataRow="1" firstDataCol="1" rowPageCount="1" colPageCount="1"/>
  <pivotFields count="15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</pivotFields>
  <rowFields count="1">
    <field x="1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0" hier="5" name="[Дата].[Г-К-М-Д].[Год].&amp;[2017]" cap="2017"/>
  </pageFields>
  <dataFields count="1">
    <dataField fld="14" baseField="0" baseItem="0"/>
  </dataFields>
  <pivotHierarchies count="138">
    <pivotHierarchy/>
    <pivotHierarchy/>
    <pivotHierarchy/>
    <pivotHierarchy/>
    <pivotHierarchy/>
    <pivotHierarchy>
      <mps count="9">
        <mp field="4"/>
        <mp field="5"/>
        <mp field="6"/>
        <mp field="7"/>
        <mp field="8"/>
        <mp field="9"/>
        <mp field="10"/>
        <mp field="11"/>
        <mp field="1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9D0D-3BA8-4967-B45E-4D6DCAC6B2A1}">
  <dimension ref="A1:B17"/>
  <sheetViews>
    <sheetView topLeftCell="A4" workbookViewId="0">
      <selection activeCell="C39" sqref="C39:C40"/>
    </sheetView>
  </sheetViews>
  <sheetFormatPr defaultRowHeight="15" x14ac:dyDescent="0.25"/>
  <cols>
    <col min="1" max="1" width="35.85546875" bestFit="1" customWidth="1"/>
    <col min="2" max="2" width="13.140625" bestFit="1" customWidth="1"/>
    <col min="3" max="3" width="28.42578125" bestFit="1" customWidth="1"/>
    <col min="4" max="4" width="34.5703125" customWidth="1"/>
  </cols>
  <sheetData>
    <row r="1" spans="1:2" x14ac:dyDescent="0.25">
      <c r="A1" s="1" t="s">
        <v>0</v>
      </c>
      <c r="B1" t="s" vm="1">
        <v>16</v>
      </c>
    </row>
    <row r="3" spans="1:2" x14ac:dyDescent="0.25">
      <c r="A3" s="1" t="s">
        <v>1</v>
      </c>
      <c r="B3" t="s">
        <v>17</v>
      </c>
    </row>
    <row r="4" spans="1:2" x14ac:dyDescent="0.25">
      <c r="A4" s="2" t="s">
        <v>2</v>
      </c>
      <c r="B4" s="3">
        <v>56265</v>
      </c>
    </row>
    <row r="5" spans="1:2" x14ac:dyDescent="0.25">
      <c r="A5" s="2" t="s">
        <v>3</v>
      </c>
      <c r="B5" s="3">
        <v>26497</v>
      </c>
    </row>
    <row r="6" spans="1:2" x14ac:dyDescent="0.25">
      <c r="A6" s="2" t="s">
        <v>4</v>
      </c>
      <c r="B6" s="3">
        <v>7569</v>
      </c>
    </row>
    <row r="7" spans="1:2" x14ac:dyDescent="0.25">
      <c r="A7" s="2" t="s">
        <v>5</v>
      </c>
      <c r="B7" s="3">
        <v>48387</v>
      </c>
    </row>
    <row r="8" spans="1:2" x14ac:dyDescent="0.25">
      <c r="A8" s="2" t="s">
        <v>6</v>
      </c>
      <c r="B8" s="3">
        <v>49692</v>
      </c>
    </row>
    <row r="9" spans="1:2" x14ac:dyDescent="0.25">
      <c r="A9" s="2" t="s">
        <v>7</v>
      </c>
      <c r="B9" s="3">
        <v>71710</v>
      </c>
    </row>
    <row r="10" spans="1:2" x14ac:dyDescent="0.25">
      <c r="A10" s="2" t="s">
        <v>8</v>
      </c>
      <c r="B10" s="3">
        <v>10660</v>
      </c>
    </row>
    <row r="11" spans="1:2" x14ac:dyDescent="0.25">
      <c r="A11" s="2" t="s">
        <v>9</v>
      </c>
      <c r="B11" s="3">
        <v>12245</v>
      </c>
    </row>
    <row r="12" spans="1:2" x14ac:dyDescent="0.25">
      <c r="A12" s="2" t="s">
        <v>10</v>
      </c>
      <c r="B12" s="3">
        <v>59771</v>
      </c>
    </row>
    <row r="13" spans="1:2" x14ac:dyDescent="0.25">
      <c r="A13" s="2" t="s">
        <v>11</v>
      </c>
      <c r="B13" s="3">
        <v>95472</v>
      </c>
    </row>
    <row r="14" spans="1:2" x14ac:dyDescent="0.25">
      <c r="A14" s="2" t="s">
        <v>12</v>
      </c>
      <c r="B14" s="3">
        <v>11822</v>
      </c>
    </row>
    <row r="15" spans="1:2" x14ac:dyDescent="0.25">
      <c r="A15" s="2" t="s">
        <v>13</v>
      </c>
      <c r="B15" s="3">
        <v>100953</v>
      </c>
    </row>
    <row r="16" spans="1:2" x14ac:dyDescent="0.25">
      <c r="A16" s="2" t="s">
        <v>14</v>
      </c>
      <c r="B16" s="3">
        <v>88387</v>
      </c>
    </row>
    <row r="17" spans="1:2" x14ac:dyDescent="0.25">
      <c r="A17" s="2" t="s">
        <v>15</v>
      </c>
      <c r="B17" s="3">
        <v>639430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4F01D-DECE-4A07-BA44-35981EC3AC93}">
  <dimension ref="A1:H19"/>
  <sheetViews>
    <sheetView workbookViewId="0">
      <selection activeCell="E21" sqref="E21"/>
    </sheetView>
  </sheetViews>
  <sheetFormatPr defaultRowHeight="15" x14ac:dyDescent="0.25"/>
  <cols>
    <col min="1" max="1" width="35.85546875" bestFit="1" customWidth="1"/>
    <col min="2" max="2" width="13.140625" bestFit="1" customWidth="1"/>
    <col min="3" max="3" width="21.140625" bestFit="1" customWidth="1"/>
    <col min="5" max="5" width="26.140625" bestFit="1" customWidth="1"/>
    <col min="6" max="6" width="9.140625" bestFit="1" customWidth="1"/>
  </cols>
  <sheetData>
    <row r="1" spans="1:6" ht="15.75" x14ac:dyDescent="0.25">
      <c r="A1" s="13" t="s">
        <v>20</v>
      </c>
    </row>
    <row r="3" spans="1:6" x14ac:dyDescent="0.25">
      <c r="A3" s="4" t="s">
        <v>1</v>
      </c>
      <c r="B3" s="4" t="s">
        <v>17</v>
      </c>
      <c r="C3" s="4" t="s">
        <v>18</v>
      </c>
      <c r="E3" s="12" t="s">
        <v>21</v>
      </c>
      <c r="F3" s="11">
        <f>HARMEAN(C4:C16)</f>
        <v>3.69074536955427</v>
      </c>
    </row>
    <row r="4" spans="1:6" x14ac:dyDescent="0.25">
      <c r="A4" s="2" t="s">
        <v>13</v>
      </c>
      <c r="B4" s="3">
        <v>100953</v>
      </c>
      <c r="C4" s="11">
        <f>(B4/$B$17)*100</f>
        <v>15.787967408473172</v>
      </c>
      <c r="E4" s="12" t="s">
        <v>22</v>
      </c>
      <c r="F4" s="11">
        <f>GEOMEAN(C4:C16)</f>
        <v>5.58276393821507</v>
      </c>
    </row>
    <row r="5" spans="1:6" x14ac:dyDescent="0.25">
      <c r="A5" s="2" t="s">
        <v>11</v>
      </c>
      <c r="B5" s="3">
        <v>95472</v>
      </c>
      <c r="C5" s="11">
        <f>(B5/$B$17)*100</f>
        <v>14.930797741738736</v>
      </c>
      <c r="E5" s="12" t="s">
        <v>19</v>
      </c>
      <c r="F5" s="11">
        <f>AVERAGE(C4:C16)</f>
        <v>7.6923076923076925</v>
      </c>
    </row>
    <row r="6" spans="1:6" x14ac:dyDescent="0.25">
      <c r="A6" s="2" t="s">
        <v>14</v>
      </c>
      <c r="B6" s="3">
        <v>88387</v>
      </c>
      <c r="C6" s="11">
        <f>(B6/$B$17)*100</f>
        <v>13.822779663137483</v>
      </c>
    </row>
    <row r="7" spans="1:6" x14ac:dyDescent="0.25">
      <c r="A7" s="2" t="s">
        <v>7</v>
      </c>
      <c r="B7" s="3">
        <v>71710</v>
      </c>
      <c r="C7" s="11">
        <f>(B7/$B$17)*100</f>
        <v>11.214675570429915</v>
      </c>
    </row>
    <row r="8" spans="1:6" x14ac:dyDescent="0.25">
      <c r="A8" s="2" t="s">
        <v>10</v>
      </c>
      <c r="B8" s="3">
        <v>59771</v>
      </c>
      <c r="C8" s="11">
        <f>(B8/$B$17)*100</f>
        <v>9.3475439062915395</v>
      </c>
    </row>
    <row r="9" spans="1:6" x14ac:dyDescent="0.25">
      <c r="A9" s="2" t="s">
        <v>2</v>
      </c>
      <c r="B9" s="3">
        <v>56265</v>
      </c>
      <c r="C9" s="11">
        <f>(B9/$B$17)*100</f>
        <v>8.7992430758644424</v>
      </c>
    </row>
    <row r="10" spans="1:6" x14ac:dyDescent="0.25">
      <c r="A10" s="2" t="s">
        <v>6</v>
      </c>
      <c r="B10" s="3">
        <v>49692</v>
      </c>
      <c r="C10" s="11">
        <f>(B10/$B$17)*100</f>
        <v>7.7712963107767861</v>
      </c>
    </row>
    <row r="11" spans="1:6" x14ac:dyDescent="0.25">
      <c r="A11" s="2" t="s">
        <v>5</v>
      </c>
      <c r="B11" s="3">
        <v>48387</v>
      </c>
      <c r="C11" s="11">
        <f>(B11/$B$17)*100</f>
        <v>7.5672082948876342</v>
      </c>
    </row>
    <row r="12" spans="1:6" x14ac:dyDescent="0.25">
      <c r="A12" s="2" t="s">
        <v>3</v>
      </c>
      <c r="B12" s="3">
        <v>26497</v>
      </c>
      <c r="C12" s="11">
        <f>(B12/$B$17)*100</f>
        <v>4.1438468636129056</v>
      </c>
    </row>
    <row r="13" spans="1:6" x14ac:dyDescent="0.25">
      <c r="A13" s="2" t="s">
        <v>9</v>
      </c>
      <c r="B13" s="3">
        <v>12245</v>
      </c>
      <c r="C13" s="11">
        <f>(B13/$B$17)*100</f>
        <v>1.9149867851054845</v>
      </c>
    </row>
    <row r="14" spans="1:6" x14ac:dyDescent="0.25">
      <c r="A14" s="2" t="s">
        <v>12</v>
      </c>
      <c r="B14" s="3">
        <v>11822</v>
      </c>
      <c r="C14" s="11">
        <f>(B14/$B$17)*100</f>
        <v>1.8488341178862424</v>
      </c>
    </row>
    <row r="15" spans="1:6" x14ac:dyDescent="0.25">
      <c r="A15" s="2" t="s">
        <v>8</v>
      </c>
      <c r="B15" s="3">
        <v>10660</v>
      </c>
      <c r="C15" s="11">
        <f>(B15/$B$17)*100</f>
        <v>1.6671097696385844</v>
      </c>
    </row>
    <row r="16" spans="1:6" x14ac:dyDescent="0.25">
      <c r="A16" s="8" t="s">
        <v>4</v>
      </c>
      <c r="B16" s="10">
        <v>7569</v>
      </c>
      <c r="C16" s="11">
        <f>(B16/$B$17)*100</f>
        <v>1.1837104921570774</v>
      </c>
    </row>
    <row r="17" spans="1:8" x14ac:dyDescent="0.25">
      <c r="A17" s="7" t="s">
        <v>15</v>
      </c>
      <c r="B17" s="9">
        <v>639430</v>
      </c>
    </row>
    <row r="19" spans="1:8" ht="65.25" customHeight="1" x14ac:dyDescent="0.25">
      <c r="A19" s="15" t="s">
        <v>23</v>
      </c>
      <c r="B19" s="15"/>
      <c r="C19" s="15"/>
      <c r="D19" s="15"/>
      <c r="E19" s="15"/>
      <c r="F19" s="15"/>
      <c r="G19" s="15"/>
      <c r="H19" s="15"/>
    </row>
  </sheetData>
  <sortState xmlns:xlrd2="http://schemas.microsoft.com/office/spreadsheetml/2017/richdata2" ref="A4:B16">
    <sortCondition descending="1" ref="B4:B16"/>
  </sortState>
  <mergeCells count="1">
    <mergeCell ref="A19:H19"/>
  </mergeCells>
  <conditionalFormatting sqref="C4:C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0B2A-3DF4-4E18-B797-12AE401721F1}">
  <dimension ref="A1:O23"/>
  <sheetViews>
    <sheetView workbookViewId="0">
      <selection activeCell="C18" sqref="C18"/>
    </sheetView>
  </sheetViews>
  <sheetFormatPr defaultRowHeight="15" x14ac:dyDescent="0.25"/>
  <cols>
    <col min="1" max="1" width="35.85546875" bestFit="1" customWidth="1"/>
    <col min="2" max="2" width="13.140625" bestFit="1" customWidth="1"/>
  </cols>
  <sheetData>
    <row r="1" spans="1:15" ht="15.75" x14ac:dyDescent="0.25">
      <c r="A1" s="13" t="s">
        <v>24</v>
      </c>
    </row>
    <row r="3" spans="1:15" x14ac:dyDescent="0.25">
      <c r="A3" s="4" t="s">
        <v>1</v>
      </c>
      <c r="B3" s="4" t="s">
        <v>17</v>
      </c>
      <c r="G3" t="s">
        <v>28</v>
      </c>
      <c r="O3" t="s">
        <v>29</v>
      </c>
    </row>
    <row r="4" spans="1:15" x14ac:dyDescent="0.25">
      <c r="A4" s="2" t="s">
        <v>2</v>
      </c>
      <c r="B4" s="3">
        <v>56265</v>
      </c>
    </row>
    <row r="5" spans="1:15" x14ac:dyDescent="0.25">
      <c r="A5" s="2" t="s">
        <v>3</v>
      </c>
      <c r="B5" s="3">
        <v>26497</v>
      </c>
    </row>
    <row r="6" spans="1:15" x14ac:dyDescent="0.25">
      <c r="A6" s="2" t="s">
        <v>4</v>
      </c>
      <c r="B6" s="3">
        <v>7569</v>
      </c>
    </row>
    <row r="7" spans="1:15" x14ac:dyDescent="0.25">
      <c r="A7" s="2" t="s">
        <v>5</v>
      </c>
      <c r="B7" s="3">
        <v>48387</v>
      </c>
    </row>
    <row r="8" spans="1:15" x14ac:dyDescent="0.25">
      <c r="A8" s="2" t="s">
        <v>6</v>
      </c>
      <c r="B8" s="3">
        <v>49692</v>
      </c>
    </row>
    <row r="9" spans="1:15" x14ac:dyDescent="0.25">
      <c r="A9" s="2" t="s">
        <v>7</v>
      </c>
      <c r="B9" s="3">
        <v>71710</v>
      </c>
    </row>
    <row r="10" spans="1:15" x14ac:dyDescent="0.25">
      <c r="A10" s="2" t="s">
        <v>8</v>
      </c>
      <c r="B10" s="3">
        <v>10660</v>
      </c>
    </row>
    <row r="11" spans="1:15" x14ac:dyDescent="0.25">
      <c r="A11" s="2" t="s">
        <v>9</v>
      </c>
      <c r="B11" s="3">
        <v>12245</v>
      </c>
    </row>
    <row r="12" spans="1:15" x14ac:dyDescent="0.25">
      <c r="A12" s="2" t="s">
        <v>10</v>
      </c>
      <c r="B12" s="3">
        <v>59771</v>
      </c>
    </row>
    <row r="13" spans="1:15" x14ac:dyDescent="0.25">
      <c r="A13" s="2" t="s">
        <v>11</v>
      </c>
      <c r="B13" s="3">
        <v>95472</v>
      </c>
    </row>
    <row r="14" spans="1:15" x14ac:dyDescent="0.25">
      <c r="A14" s="2" t="s">
        <v>12</v>
      </c>
      <c r="B14" s="3">
        <v>11822</v>
      </c>
    </row>
    <row r="15" spans="1:15" x14ac:dyDescent="0.25">
      <c r="A15" s="2" t="s">
        <v>13</v>
      </c>
      <c r="B15" s="3">
        <v>100953</v>
      </c>
    </row>
    <row r="16" spans="1:15" x14ac:dyDescent="0.25">
      <c r="A16" s="2" t="s">
        <v>14</v>
      </c>
      <c r="B16" s="3">
        <v>88387</v>
      </c>
    </row>
    <row r="17" spans="1:4" x14ac:dyDescent="0.25">
      <c r="A17" s="5" t="s">
        <v>15</v>
      </c>
      <c r="B17" s="6">
        <v>639430</v>
      </c>
    </row>
    <row r="19" spans="1:4" ht="15.75" x14ac:dyDescent="0.25">
      <c r="A19" s="18" t="s">
        <v>25</v>
      </c>
      <c r="B19" s="13"/>
      <c r="C19" s="13"/>
      <c r="D19" s="13"/>
    </row>
    <row r="20" spans="1:4" ht="33.75" customHeight="1" x14ac:dyDescent="0.25">
      <c r="A20" s="14" t="s">
        <v>26</v>
      </c>
      <c r="B20" s="14"/>
      <c r="C20" s="14"/>
      <c r="D20" s="14"/>
    </row>
    <row r="21" spans="1:4" ht="31.5" customHeight="1" x14ac:dyDescent="0.25">
      <c r="A21" s="14" t="s">
        <v>27</v>
      </c>
      <c r="B21" s="14"/>
      <c r="C21" s="14"/>
      <c r="D21" s="14"/>
    </row>
    <row r="22" spans="1:4" ht="33.75" customHeight="1" x14ac:dyDescent="0.25">
      <c r="A22" s="14" t="s">
        <v>30</v>
      </c>
      <c r="B22" s="14"/>
      <c r="C22" s="14"/>
      <c r="D22" s="14"/>
    </row>
    <row r="23" spans="1:4" ht="48.75" customHeight="1" x14ac:dyDescent="0.25">
      <c r="A23" s="14" t="s">
        <v>31</v>
      </c>
      <c r="B23" s="14"/>
      <c r="C23" s="14"/>
      <c r="D23" s="14"/>
    </row>
  </sheetData>
  <mergeCells count="4">
    <mergeCell ref="A20:D20"/>
    <mergeCell ref="A21:D21"/>
    <mergeCell ref="A22:D22"/>
    <mergeCell ref="A23:D23"/>
  </mergeCells>
  <conditionalFormatting sqref="B4:B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8D4E2-7316-4803-8658-045DB927F29E}">
  <dimension ref="A1:A11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7" t="s">
        <v>32</v>
      </c>
    </row>
    <row r="2" spans="1:1" x14ac:dyDescent="0.25">
      <c r="A2" t="s">
        <v>37</v>
      </c>
    </row>
    <row r="3" spans="1:1" x14ac:dyDescent="0.25">
      <c r="A3" t="s">
        <v>38</v>
      </c>
    </row>
    <row r="4" spans="1:1" x14ac:dyDescent="0.25">
      <c r="A4" t="s">
        <v>39</v>
      </c>
    </row>
    <row r="5" spans="1:1" x14ac:dyDescent="0.25">
      <c r="A5" t="s">
        <v>40</v>
      </c>
    </row>
    <row r="6" spans="1:1" x14ac:dyDescent="0.25">
      <c r="A6" t="s">
        <v>41</v>
      </c>
    </row>
    <row r="7" spans="1:1" x14ac:dyDescent="0.25">
      <c r="A7" t="s">
        <v>42</v>
      </c>
    </row>
    <row r="8" spans="1:1" x14ac:dyDescent="0.25">
      <c r="A8" t="s">
        <v>43</v>
      </c>
    </row>
    <row r="9" spans="1:1" x14ac:dyDescent="0.25">
      <c r="A9" t="s">
        <v>44</v>
      </c>
    </row>
    <row r="10" spans="1:1" x14ac:dyDescent="0.25">
      <c r="A10" t="s">
        <v>45</v>
      </c>
    </row>
    <row r="11" spans="1:1" x14ac:dyDescent="0.25">
      <c r="A11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BC9C-7B34-46F5-A2D6-9EBE3DC60B97}">
  <dimension ref="A1:A11"/>
  <sheetViews>
    <sheetView workbookViewId="0">
      <selection activeCell="F3" sqref="F3"/>
    </sheetView>
  </sheetViews>
  <sheetFormatPr defaultRowHeight="15" x14ac:dyDescent="0.25"/>
  <sheetData>
    <row r="1" spans="1:1" x14ac:dyDescent="0.25">
      <c r="A1" s="17" t="s">
        <v>33</v>
      </c>
    </row>
    <row r="2" spans="1:1" x14ac:dyDescent="0.25">
      <c r="A2" s="16" t="s">
        <v>34</v>
      </c>
    </row>
    <row r="3" spans="1:1" x14ac:dyDescent="0.25">
      <c r="A3" s="16" t="s">
        <v>35</v>
      </c>
    </row>
    <row r="4" spans="1:1" ht="6.75" customHeight="1" x14ac:dyDescent="0.25"/>
    <row r="5" spans="1:1" x14ac:dyDescent="0.25">
      <c r="A5" s="17" t="s">
        <v>36</v>
      </c>
    </row>
    <row r="6" spans="1:1" x14ac:dyDescent="0.25">
      <c r="A6" s="16" t="s">
        <v>47</v>
      </c>
    </row>
    <row r="7" spans="1:1" x14ac:dyDescent="0.25">
      <c r="A7" s="16" t="s">
        <v>48</v>
      </c>
    </row>
    <row r="8" spans="1:1" ht="7.5" customHeight="1" x14ac:dyDescent="0.25"/>
    <row r="9" spans="1:1" x14ac:dyDescent="0.25">
      <c r="A9" s="17" t="s">
        <v>49</v>
      </c>
    </row>
    <row r="10" spans="1:1" x14ac:dyDescent="0.25">
      <c r="A10" s="16" t="s">
        <v>50</v>
      </c>
    </row>
    <row r="11" spans="1:1" x14ac:dyDescent="0.25">
      <c r="A11" s="16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DEB41-7053-4EC7-AF14-D26CCCCA7A16}">
  <dimension ref="A1:H21"/>
  <sheetViews>
    <sheetView tabSelected="1" workbookViewId="0">
      <selection activeCell="M20" sqref="M20"/>
    </sheetView>
  </sheetViews>
  <sheetFormatPr defaultRowHeight="15" x14ac:dyDescent="0.25"/>
  <sheetData>
    <row r="1" spans="1:8" x14ac:dyDescent="0.25">
      <c r="A1" s="17" t="s">
        <v>52</v>
      </c>
    </row>
    <row r="2" spans="1:8" x14ac:dyDescent="0.25">
      <c r="A2" s="16" t="s">
        <v>54</v>
      </c>
    </row>
    <row r="4" spans="1:8" x14ac:dyDescent="0.25">
      <c r="A4" t="s">
        <v>53</v>
      </c>
    </row>
    <row r="5" spans="1:8" x14ac:dyDescent="0.25">
      <c r="A5" s="16" t="s">
        <v>55</v>
      </c>
    </row>
    <row r="6" spans="1:8" x14ac:dyDescent="0.25">
      <c r="A6" s="16" t="s">
        <v>56</v>
      </c>
    </row>
    <row r="7" spans="1:8" x14ac:dyDescent="0.25">
      <c r="A7" s="16" t="s">
        <v>57</v>
      </c>
    </row>
    <row r="8" spans="1:8" x14ac:dyDescent="0.25">
      <c r="A8" s="16" t="s">
        <v>58</v>
      </c>
    </row>
    <row r="10" spans="1:8" ht="58.5" customHeight="1" x14ac:dyDescent="0.25">
      <c r="A10" s="19" t="s">
        <v>59</v>
      </c>
      <c r="B10" s="19"/>
      <c r="C10" s="19"/>
      <c r="D10" s="19"/>
      <c r="E10" s="19"/>
      <c r="F10" s="19"/>
      <c r="G10" s="19"/>
      <c r="H10" s="19"/>
    </row>
    <row r="12" spans="1:8" x14ac:dyDescent="0.25">
      <c r="A12" s="17" t="s">
        <v>60</v>
      </c>
    </row>
    <row r="13" spans="1:8" x14ac:dyDescent="0.25">
      <c r="A13" s="16" t="s">
        <v>61</v>
      </c>
    </row>
    <row r="15" spans="1:8" x14ac:dyDescent="0.25">
      <c r="A15" t="s">
        <v>53</v>
      </c>
    </row>
    <row r="16" spans="1:8" x14ac:dyDescent="0.25">
      <c r="A16" s="16" t="s">
        <v>62</v>
      </c>
    </row>
    <row r="17" spans="1:8" x14ac:dyDescent="0.25">
      <c r="A17" s="16" t="s">
        <v>63</v>
      </c>
    </row>
    <row r="18" spans="1:8" x14ac:dyDescent="0.25">
      <c r="A18" s="16" t="s">
        <v>64</v>
      </c>
    </row>
    <row r="19" spans="1:8" x14ac:dyDescent="0.25">
      <c r="A19" s="16" t="s">
        <v>65</v>
      </c>
    </row>
    <row r="21" spans="1:8" ht="58.5" customHeight="1" x14ac:dyDescent="0.25">
      <c r="A21" s="19" t="s">
        <v>66</v>
      </c>
      <c r="B21" s="19"/>
      <c r="C21" s="19"/>
      <c r="D21" s="19"/>
      <c r="E21" s="19"/>
      <c r="F21" s="19"/>
      <c r="G21" s="19"/>
      <c r="H21" s="19"/>
    </row>
  </sheetData>
  <mergeCells count="2">
    <mergeCell ref="A10:H10"/>
    <mergeCell ref="A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Данные</vt:lpstr>
      <vt:lpstr>Анализ по точкам</vt:lpstr>
      <vt:lpstr>Анализ по карте</vt:lpstr>
      <vt:lpstr>Точки роста</vt:lpstr>
      <vt:lpstr>KPI</vt:lpstr>
      <vt:lpstr>Дашборды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safonov</dc:creator>
  <cp:lastModifiedBy>Konstantin</cp:lastModifiedBy>
  <dcterms:created xsi:type="dcterms:W3CDTF">2025-03-17T12:06:57Z</dcterms:created>
  <dcterms:modified xsi:type="dcterms:W3CDTF">2025-03-31T13:20:56Z</dcterms:modified>
</cp:coreProperties>
</file>