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rnhardklein/Library/Mobile Documents/com~apple~CloudDocs/FPV/PODRacer_ESP32_FreeRTOS/doc/"/>
    </mc:Choice>
  </mc:AlternateContent>
  <xr:revisionPtr revIDLastSave="0" documentId="13_ncr:1_{4DCBF057-61B0-194B-972B-CF642693E5FE}" xr6:coauthVersionLast="47" xr6:coauthVersionMax="47" xr10:uidLastSave="{00000000-0000-0000-0000-000000000000}"/>
  <bookViews>
    <workbookView xWindow="0" yWindow="860" windowWidth="38400" windowHeight="24000" xr2:uid="{60930086-7E26-BF4A-88DE-70E1A331085E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" i="1" l="1"/>
  <c r="R11" i="1"/>
  <c r="R12" i="1"/>
  <c r="R13" i="1"/>
  <c r="R14" i="1"/>
  <c r="R15" i="1"/>
  <c r="R16" i="1"/>
  <c r="R17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9" i="1"/>
  <c r="Y10" i="1"/>
  <c r="Y11" i="1"/>
  <c r="Y12" i="1"/>
  <c r="Y14" i="1"/>
  <c r="Y17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9" i="1"/>
  <c r="V26" i="1"/>
  <c r="V34" i="1"/>
  <c r="V42" i="1"/>
  <c r="K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P10" i="1"/>
  <c r="P11" i="1"/>
  <c r="P12" i="1"/>
  <c r="P13" i="1"/>
  <c r="P14" i="1"/>
  <c r="P15" i="1"/>
  <c r="P16" i="1"/>
  <c r="P17" i="1"/>
  <c r="P18" i="1"/>
  <c r="Y18" i="1" s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N10" i="1"/>
  <c r="N11" i="1"/>
  <c r="N12" i="1"/>
  <c r="N13" i="1"/>
  <c r="N14" i="1"/>
  <c r="N15" i="1"/>
  <c r="V15" i="1" s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V24" i="1" s="1"/>
  <c r="M25" i="1"/>
  <c r="M26" i="1"/>
  <c r="M27" i="1"/>
  <c r="M28" i="1"/>
  <c r="M29" i="1"/>
  <c r="M30" i="1"/>
  <c r="M31" i="1"/>
  <c r="M32" i="1"/>
  <c r="W32" i="1" s="1"/>
  <c r="M33" i="1"/>
  <c r="M34" i="1"/>
  <c r="M35" i="1"/>
  <c r="M36" i="1"/>
  <c r="M37" i="1"/>
  <c r="M38" i="1"/>
  <c r="M39" i="1"/>
  <c r="M40" i="1"/>
  <c r="X40" i="1" s="1"/>
  <c r="M41" i="1"/>
  <c r="M42" i="1"/>
  <c r="M43" i="1"/>
  <c r="M44" i="1"/>
  <c r="M45" i="1"/>
  <c r="M46" i="1"/>
  <c r="M47" i="1"/>
  <c r="L10" i="1"/>
  <c r="V10" i="1" s="1"/>
  <c r="L11" i="1"/>
  <c r="L12" i="1"/>
  <c r="L13" i="1"/>
  <c r="L14" i="1"/>
  <c r="L15" i="1"/>
  <c r="L16" i="1"/>
  <c r="L17" i="1"/>
  <c r="V17" i="1" s="1"/>
  <c r="L18" i="1"/>
  <c r="L19" i="1"/>
  <c r="L20" i="1"/>
  <c r="L21" i="1"/>
  <c r="L22" i="1"/>
  <c r="L23" i="1"/>
  <c r="L24" i="1"/>
  <c r="L25" i="1"/>
  <c r="V25" i="1" s="1"/>
  <c r="L26" i="1"/>
  <c r="X26" i="1" s="1"/>
  <c r="L27" i="1"/>
  <c r="L28" i="1"/>
  <c r="L29" i="1"/>
  <c r="L30" i="1"/>
  <c r="L31" i="1"/>
  <c r="L32" i="1"/>
  <c r="L33" i="1"/>
  <c r="V33" i="1" s="1"/>
  <c r="L34" i="1"/>
  <c r="X34" i="1" s="1"/>
  <c r="L35" i="1"/>
  <c r="L36" i="1"/>
  <c r="L37" i="1"/>
  <c r="L38" i="1"/>
  <c r="L39" i="1"/>
  <c r="L40" i="1"/>
  <c r="L41" i="1"/>
  <c r="V41" i="1" s="1"/>
  <c r="L42" i="1"/>
  <c r="X42" i="1" s="1"/>
  <c r="L43" i="1"/>
  <c r="L44" i="1"/>
  <c r="L45" i="1"/>
  <c r="L46" i="1"/>
  <c r="L47" i="1"/>
  <c r="K10" i="1"/>
  <c r="K11" i="1"/>
  <c r="K12" i="1"/>
  <c r="K13" i="1"/>
  <c r="K14" i="1"/>
  <c r="V14" i="1" s="1"/>
  <c r="K15" i="1"/>
  <c r="K16" i="1"/>
  <c r="K17" i="1"/>
  <c r="K18" i="1"/>
  <c r="V18" i="1" s="1"/>
  <c r="K19" i="1"/>
  <c r="K20" i="1"/>
  <c r="K21" i="1"/>
  <c r="V21" i="1" s="1"/>
  <c r="K22" i="1"/>
  <c r="V22" i="1" s="1"/>
  <c r="K23" i="1"/>
  <c r="K24" i="1"/>
  <c r="K25" i="1"/>
  <c r="K26" i="1"/>
  <c r="K27" i="1"/>
  <c r="K28" i="1"/>
  <c r="K29" i="1"/>
  <c r="V29" i="1" s="1"/>
  <c r="K30" i="1"/>
  <c r="V30" i="1" s="1"/>
  <c r="K31" i="1"/>
  <c r="K32" i="1"/>
  <c r="K33" i="1"/>
  <c r="K34" i="1"/>
  <c r="K35" i="1"/>
  <c r="K36" i="1"/>
  <c r="V36" i="1" s="1"/>
  <c r="K37" i="1"/>
  <c r="V37" i="1" s="1"/>
  <c r="K38" i="1"/>
  <c r="V38" i="1" s="1"/>
  <c r="K39" i="1"/>
  <c r="K40" i="1"/>
  <c r="K41" i="1"/>
  <c r="K42" i="1"/>
  <c r="K43" i="1"/>
  <c r="K44" i="1"/>
  <c r="K45" i="1"/>
  <c r="V45" i="1" s="1"/>
  <c r="K46" i="1"/>
  <c r="V46" i="1" s="1"/>
  <c r="K47" i="1"/>
  <c r="Q9" i="1"/>
  <c r="P9" i="1"/>
  <c r="O9" i="1"/>
  <c r="N9" i="1"/>
  <c r="L9" i="1"/>
  <c r="M9" i="1"/>
  <c r="Y20" i="1" l="1"/>
  <c r="Y19" i="1"/>
  <c r="X18" i="1"/>
  <c r="Y16" i="1"/>
  <c r="V16" i="1"/>
  <c r="Y15" i="1"/>
  <c r="Y13" i="1"/>
  <c r="V13" i="1"/>
  <c r="W24" i="1"/>
  <c r="AB11" i="1"/>
  <c r="AB35" i="1"/>
  <c r="AA35" i="1" s="1"/>
  <c r="AD35" i="1" s="1"/>
  <c r="X17" i="1"/>
  <c r="W23" i="1"/>
  <c r="W25" i="1"/>
  <c r="W45" i="1"/>
  <c r="W37" i="1"/>
  <c r="W29" i="1"/>
  <c r="W21" i="1"/>
  <c r="X9" i="1"/>
  <c r="AB19" i="1"/>
  <c r="X33" i="1"/>
  <c r="X25" i="1"/>
  <c r="W39" i="1"/>
  <c r="X15" i="1"/>
  <c r="V40" i="1"/>
  <c r="W26" i="1"/>
  <c r="W38" i="1"/>
  <c r="W22" i="1"/>
  <c r="V39" i="1"/>
  <c r="V23" i="1"/>
  <c r="W41" i="1"/>
  <c r="X41" i="1"/>
  <c r="W47" i="1"/>
  <c r="W31" i="1"/>
  <c r="V32" i="1"/>
  <c r="W42" i="1"/>
  <c r="W34" i="1"/>
  <c r="W18" i="1"/>
  <c r="R18" i="1" s="1"/>
  <c r="W46" i="1"/>
  <c r="W30" i="1"/>
  <c r="V47" i="1"/>
  <c r="V31" i="1"/>
  <c r="W33" i="1"/>
  <c r="V44" i="1"/>
  <c r="V28" i="1"/>
  <c r="V20" i="1"/>
  <c r="R20" i="1" s="1"/>
  <c r="V11" i="1"/>
  <c r="V43" i="1"/>
  <c r="V35" i="1"/>
  <c r="V27" i="1"/>
  <c r="V19" i="1"/>
  <c r="V12" i="1"/>
  <c r="W12" i="1"/>
  <c r="W9" i="1"/>
  <c r="X24" i="1"/>
  <c r="X23" i="1"/>
  <c r="W44" i="1"/>
  <c r="W36" i="1"/>
  <c r="W28" i="1"/>
  <c r="W20" i="1"/>
  <c r="W40" i="1"/>
  <c r="X39" i="1"/>
  <c r="W15" i="1"/>
  <c r="W16" i="1"/>
  <c r="W13" i="1"/>
  <c r="W43" i="1"/>
  <c r="W35" i="1"/>
  <c r="W27" i="1"/>
  <c r="W19" i="1"/>
  <c r="W10" i="1"/>
  <c r="X32" i="1"/>
  <c r="X47" i="1"/>
  <c r="X31" i="1"/>
  <c r="W14" i="1"/>
  <c r="X46" i="1"/>
  <c r="X38" i="1"/>
  <c r="X30" i="1"/>
  <c r="X22" i="1"/>
  <c r="X45" i="1"/>
  <c r="X37" i="1"/>
  <c r="X29" i="1"/>
  <c r="X21" i="1"/>
  <c r="W17" i="1"/>
  <c r="X14" i="1"/>
  <c r="X13" i="1"/>
  <c r="W11" i="1"/>
  <c r="X16" i="1"/>
  <c r="AB13" i="1"/>
  <c r="AA13" i="1" s="1"/>
  <c r="Z13" i="1" s="1"/>
  <c r="AB36" i="1"/>
  <c r="AA36" i="1" s="1"/>
  <c r="AD36" i="1" s="1"/>
  <c r="AB18" i="1"/>
  <c r="AA18" i="1" s="1"/>
  <c r="AB40" i="1"/>
  <c r="AA40" i="1" s="1"/>
  <c r="Z40" i="1" s="1"/>
  <c r="AB12" i="1"/>
  <c r="AA12" i="1" s="1"/>
  <c r="AB32" i="1"/>
  <c r="AA32" i="1" s="1"/>
  <c r="AD32" i="1" s="1"/>
  <c r="AB24" i="1"/>
  <c r="AA24" i="1" s="1"/>
  <c r="AD24" i="1" s="1"/>
  <c r="AB31" i="1"/>
  <c r="AC31" i="1" s="1"/>
  <c r="AB21" i="1"/>
  <c r="AC21" i="1" s="1"/>
  <c r="V9" i="1"/>
  <c r="AB44" i="1"/>
  <c r="AA44" i="1" s="1"/>
  <c r="Z44" i="1" s="1"/>
  <c r="X10" i="1"/>
  <c r="AB25" i="1"/>
  <c r="AA25" i="1" s="1"/>
  <c r="AD25" i="1" s="1"/>
  <c r="AB46" i="1"/>
  <c r="AA46" i="1" s="1"/>
  <c r="AB38" i="1"/>
  <c r="AC38" i="1" s="1"/>
  <c r="AB30" i="1"/>
  <c r="AA30" i="1" s="1"/>
  <c r="AB22" i="1"/>
  <c r="AC22" i="1" s="1"/>
  <c r="AB14" i="1"/>
  <c r="AB20" i="1"/>
  <c r="AA20" i="1" s="1"/>
  <c r="X44" i="1"/>
  <c r="X36" i="1"/>
  <c r="X28" i="1"/>
  <c r="X20" i="1"/>
  <c r="X12" i="1"/>
  <c r="AB26" i="1"/>
  <c r="AA26" i="1" s="1"/>
  <c r="AD26" i="1" s="1"/>
  <c r="AB28" i="1"/>
  <c r="AA28" i="1" s="1"/>
  <c r="AD28" i="1" s="1"/>
  <c r="AB45" i="1"/>
  <c r="AA45" i="1" s="1"/>
  <c r="AD45" i="1" s="1"/>
  <c r="AB37" i="1"/>
  <c r="AA37" i="1" s="1"/>
  <c r="Z37" i="1" s="1"/>
  <c r="AB29" i="1"/>
  <c r="AA29" i="1" s="1"/>
  <c r="Z29" i="1" s="1"/>
  <c r="AB9" i="1"/>
  <c r="AC9" i="1" s="1"/>
  <c r="X43" i="1"/>
  <c r="X35" i="1"/>
  <c r="X27" i="1"/>
  <c r="X19" i="1"/>
  <c r="X11" i="1"/>
  <c r="Z36" i="1"/>
  <c r="Z28" i="1"/>
  <c r="AA11" i="1"/>
  <c r="AC11" i="1"/>
  <c r="AA21" i="1"/>
  <c r="AA38" i="1"/>
  <c r="AA14" i="1"/>
  <c r="AC14" i="1"/>
  <c r="AA19" i="1"/>
  <c r="AC19" i="1"/>
  <c r="AC46" i="1"/>
  <c r="Z45" i="1"/>
  <c r="Z24" i="1"/>
  <c r="AB42" i="1"/>
  <c r="AA42" i="1" s="1"/>
  <c r="AB34" i="1"/>
  <c r="AA34" i="1" s="1"/>
  <c r="AD34" i="1" s="1"/>
  <c r="AB10" i="1"/>
  <c r="AB41" i="1"/>
  <c r="AA41" i="1" s="1"/>
  <c r="AB33" i="1"/>
  <c r="AA33" i="1" s="1"/>
  <c r="AD33" i="1" s="1"/>
  <c r="AB43" i="1"/>
  <c r="AA43" i="1" s="1"/>
  <c r="AD43" i="1" s="1"/>
  <c r="AB27" i="1"/>
  <c r="AA27" i="1" s="1"/>
  <c r="AB47" i="1"/>
  <c r="AB39" i="1"/>
  <c r="AB23" i="1"/>
  <c r="AB17" i="1"/>
  <c r="AC17" i="1" s="1"/>
  <c r="AB16" i="1"/>
  <c r="AC16" i="1" s="1"/>
  <c r="AB15" i="1"/>
  <c r="AC15" i="1" s="1"/>
  <c r="Z34" i="1"/>
  <c r="Z32" i="1"/>
  <c r="AC45" i="1"/>
  <c r="AC35" i="1"/>
  <c r="AC25" i="1"/>
  <c r="AC44" i="1"/>
  <c r="AC36" i="1"/>
  <c r="AC42" i="1"/>
  <c r="AC34" i="1"/>
  <c r="AC26" i="1"/>
  <c r="AC32" i="1"/>
  <c r="AC24" i="1"/>
  <c r="Z35" i="1"/>
  <c r="AC20" i="1" l="1"/>
  <c r="R19" i="1"/>
  <c r="AC18" i="1"/>
  <c r="AD29" i="1"/>
  <c r="AA9" i="1"/>
  <c r="AC40" i="1"/>
  <c r="AA31" i="1"/>
  <c r="AC30" i="1"/>
  <c r="Z25" i="1"/>
  <c r="AA16" i="1"/>
  <c r="Z16" i="1" s="1"/>
  <c r="AA22" i="1"/>
  <c r="Z26" i="1"/>
  <c r="AC12" i="1"/>
  <c r="AD13" i="1"/>
  <c r="AC13" i="1"/>
  <c r="AA17" i="1"/>
  <c r="AD17" i="1" s="1"/>
  <c r="AD37" i="1"/>
  <c r="AD40" i="1"/>
  <c r="AD44" i="1"/>
  <c r="AC43" i="1"/>
  <c r="Z43" i="1"/>
  <c r="AC41" i="1"/>
  <c r="AC29" i="1"/>
  <c r="AC28" i="1"/>
  <c r="AC37" i="1"/>
  <c r="AC27" i="1"/>
  <c r="Z41" i="1"/>
  <c r="AD41" i="1"/>
  <c r="AD9" i="1"/>
  <c r="Z9" i="1"/>
  <c r="Z46" i="1"/>
  <c r="AD46" i="1"/>
  <c r="Z20" i="1"/>
  <c r="AD20" i="1"/>
  <c r="Z38" i="1"/>
  <c r="AD38" i="1"/>
  <c r="Z21" i="1"/>
  <c r="AD21" i="1"/>
  <c r="Z14" i="1"/>
  <c r="AD14" i="1"/>
  <c r="AA47" i="1"/>
  <c r="AC47" i="1"/>
  <c r="Z42" i="1"/>
  <c r="AD42" i="1"/>
  <c r="Z11" i="1"/>
  <c r="AD11" i="1"/>
  <c r="Z27" i="1"/>
  <c r="AD27" i="1"/>
  <c r="Z33" i="1"/>
  <c r="AC10" i="1"/>
  <c r="AA10" i="1"/>
  <c r="AA15" i="1"/>
  <c r="AD15" i="1" s="1"/>
  <c r="Z22" i="1"/>
  <c r="AD22" i="1"/>
  <c r="Z30" i="1"/>
  <c r="AD30" i="1"/>
  <c r="Z31" i="1"/>
  <c r="AD31" i="1"/>
  <c r="AA23" i="1"/>
  <c r="AC23" i="1"/>
  <c r="AA39" i="1"/>
  <c r="AC39" i="1"/>
  <c r="AC33" i="1"/>
  <c r="Z19" i="1"/>
  <c r="AD19" i="1"/>
  <c r="Z12" i="1"/>
  <c r="AD12" i="1"/>
  <c r="AD18" i="1"/>
  <c r="Z18" i="1"/>
  <c r="AD16" i="1" l="1"/>
  <c r="Z17" i="1"/>
  <c r="Z15" i="1"/>
  <c r="Z23" i="1"/>
  <c r="AD23" i="1"/>
  <c r="Z10" i="1"/>
  <c r="AD10" i="1"/>
  <c r="Z47" i="1"/>
  <c r="AD47" i="1"/>
  <c r="Z39" i="1"/>
  <c r="AD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Bernhard Klein</author>
  </authors>
  <commentList>
    <comment ref="P7" authorId="0" shapeId="0" xr:uid="{07D60154-33D2-164E-82F9-F4498D01B8D0}">
      <text>
        <r>
          <rPr>
            <b/>
            <sz val="10"/>
            <color rgb="FF000000"/>
            <rFont val="Tahoma"/>
            <family val="2"/>
          </rPr>
          <t>Bernhard Klein: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SB</t>
        </r>
      </text>
    </comment>
    <comment ref="Q7" authorId="0" shapeId="0" xr:uid="{A55C8018-CBF7-574F-9218-E2B4BA2E2D46}">
      <text>
        <r>
          <rPr>
            <b/>
            <sz val="10"/>
            <color rgb="FF000000"/>
            <rFont val="Tahoma"/>
            <family val="2"/>
          </rPr>
          <t>Bernhard Klein: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Der letzte SBUS-ARMING-Status
</t>
        </r>
      </text>
    </comment>
    <comment ref="R7" authorId="0" shapeId="0" xr:uid="{11B7852C-EDF1-174D-BE9E-379451F45645}">
      <text>
        <r>
          <rPr>
            <b/>
            <sz val="10"/>
            <color rgb="FF000000"/>
            <rFont val="Tahoma"/>
            <family val="2"/>
          </rPr>
          <t>Bernhard Klein: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steht auf 1, wenn BIT7-BIT3 eine 0 besitzen.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Wenn MASK == 0xF8 
</t>
        </r>
        <r>
          <rPr>
            <sz val="10"/>
            <color rgb="FF000000"/>
            <rFont val="Tahoma"/>
            <family val="2"/>
          </rPr>
          <t xml:space="preserve">DANN 0 
</t>
        </r>
        <r>
          <rPr>
            <sz val="10"/>
            <color rgb="FF000000"/>
            <rFont val="Tahoma"/>
            <family val="2"/>
          </rPr>
          <t>SONST 1</t>
        </r>
      </text>
    </comment>
  </commentList>
</comments>
</file>

<file path=xl/sharedStrings.xml><?xml version="1.0" encoding="utf-8"?>
<sst xmlns="http://schemas.openxmlformats.org/spreadsheetml/2006/main" count="107" uniqueCount="48">
  <si>
    <t>Arming</t>
  </si>
  <si>
    <t>Roll CP</t>
  </si>
  <si>
    <t>Pitch CP</t>
  </si>
  <si>
    <t>Yaw CP</t>
  </si>
  <si>
    <t>Roll</t>
  </si>
  <si>
    <t>Pitch</t>
  </si>
  <si>
    <t>Yaw</t>
  </si>
  <si>
    <t>Throttle</t>
  </si>
  <si>
    <t>Thrust</t>
  </si>
  <si>
    <t>Arm</t>
  </si>
  <si>
    <t>off</t>
  </si>
  <si>
    <t>Hex</t>
  </si>
  <si>
    <t>Dez</t>
  </si>
  <si>
    <t>Arming possible</t>
  </si>
  <si>
    <t>Prevent-Arming</t>
  </si>
  <si>
    <t>on</t>
  </si>
  <si>
    <t>!cp</t>
  </si>
  <si>
    <t>cp</t>
  </si>
  <si>
    <t>min</t>
  </si>
  <si>
    <t>LastArmingState</t>
  </si>
  <si>
    <t>LastArm
State</t>
  </si>
  <si>
    <t>Info</t>
  </si>
  <si>
    <t>!min</t>
  </si>
  <si>
    <t>BIT-Prüfung</t>
  </si>
  <si>
    <t>THRUST-MIN</t>
  </si>
  <si>
    <t>THROTTLE-MIN</t>
  </si>
  <si>
    <t>SBUS</t>
  </si>
  <si>
    <t>CALC</t>
  </si>
  <si>
    <t>uint8_t BIT-MASKE</t>
  </si>
  <si>
    <t>Bit7-Bit3</t>
  </si>
  <si>
    <t>Bit7-Bit2</t>
  </si>
  <si>
    <t>BIT7-BIT1</t>
  </si>
  <si>
    <t>initalie Grundeinstellung, Arming wäre möglich</t>
  </si>
  <si>
    <t>User setzt ARM-Switch, Arming ist erlaubt,</t>
  </si>
  <si>
    <t>Arming aus korrekture Grundeinstellung möglich</t>
  </si>
  <si>
    <t xml:space="preserve">PODRacer gearmed, Pilot fliegt </t>
  </si>
  <si>
    <t>Anpassung LastArming of ARM, Reset PreventArming=0</t>
  </si>
  <si>
    <t>BIT1+BIT2</t>
  </si>
  <si>
    <t>PODRacer landet und disarmed, THRO&lt;&gt;min</t>
  </si>
  <si>
    <t>PreventArming springt auf 1</t>
  </si>
  <si>
    <t xml:space="preserve">Anpassung LastArming, </t>
  </si>
  <si>
    <t>ReArming Versuch, PrevetArming=ON</t>
  </si>
  <si>
    <t>Pilot versucht zu ReArmen, Fehlschlag,</t>
  </si>
  <si>
    <t>PreventArming = ON</t>
  </si>
  <si>
    <t>DisArm</t>
  </si>
  <si>
    <t>Korrektue Grundeinstellung</t>
  </si>
  <si>
    <t>ReArm</t>
  </si>
  <si>
    <t>Arming möglich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</si>
</sst>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x0000"/>
    <numFmt numFmtId="165" formatCode="0\x####"/>
  </numFmts>
  <fonts count="14" x14ac:knownFonts="1">
    <font>
      <sz val="12"/>
      <color theme="1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4"/>
      <color theme="1"/>
      <name val="Aptos Narrow"/>
      <scheme val="minor"/>
    </font>
    <font>
      <b/>
      <sz val="12"/>
      <color rgb="FF006100"/>
      <name val="Aptos Narrow"/>
      <scheme val="minor"/>
    </font>
    <font>
      <b/>
      <sz val="16"/>
      <color theme="1"/>
      <name val="Aptos Narrow"/>
      <scheme val="minor"/>
    </font>
    <font>
      <b/>
      <i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4"/>
      <color rgb="FFFA7D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5" borderId="1" xfId="4" applyAlignment="1">
      <alignment horizontal="center" vertical="center"/>
    </xf>
    <xf numFmtId="0" fontId="4" fillId="5" borderId="1" xfId="4" applyAlignment="1">
      <alignment horizontal="right" vertical="center"/>
    </xf>
    <xf numFmtId="164" fontId="4" fillId="5" borderId="1" xfId="4" applyNumberFormat="1" applyAlignment="1">
      <alignment horizontal="right" vertical="center"/>
    </xf>
    <xf numFmtId="0" fontId="4" fillId="5" borderId="4" xfId="4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/>
    <xf numFmtId="0" fontId="0" fillId="0" borderId="8" xfId="0" applyBorder="1"/>
    <xf numFmtId="0" fontId="6" fillId="0" borderId="1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2" fillId="3" borderId="2" xfId="2" applyBorder="1" applyAlignment="1">
      <alignment horizontal="center" vertical="center" textRotation="90"/>
    </xf>
    <xf numFmtId="0" fontId="0" fillId="0" borderId="0" xfId="0" applyAlignment="1">
      <alignment textRotation="90"/>
    </xf>
    <xf numFmtId="0" fontId="3" fillId="4" borderId="2" xfId="3" applyBorder="1" applyAlignment="1">
      <alignment horizontal="center" vertical="center" textRotation="90"/>
    </xf>
    <xf numFmtId="0" fontId="4" fillId="5" borderId="1" xfId="4" applyAlignment="1">
      <alignment horizontal="center" vertical="center" textRotation="90"/>
    </xf>
    <xf numFmtId="0" fontId="4" fillId="5" borderId="1" xfId="4" applyAlignment="1">
      <alignment horizontal="right" vertical="center" textRotation="90"/>
    </xf>
    <xf numFmtId="164" fontId="4" fillId="5" borderId="1" xfId="4" applyNumberFormat="1" applyAlignment="1">
      <alignment horizontal="right" vertical="center" textRotation="90"/>
    </xf>
    <xf numFmtId="0" fontId="7" fillId="2" borderId="0" xfId="1" applyFont="1" applyBorder="1" applyAlignment="1">
      <alignment horizontal="center" vertical="center" textRotation="90"/>
    </xf>
    <xf numFmtId="0" fontId="7" fillId="2" borderId="19" xfId="1" applyFont="1" applyBorder="1" applyAlignment="1">
      <alignment horizontal="center" vertical="center" textRotation="90"/>
    </xf>
    <xf numFmtId="0" fontId="7" fillId="2" borderId="15" xfId="1" applyFont="1" applyBorder="1" applyAlignment="1">
      <alignment horizontal="center" vertical="center" textRotation="90"/>
    </xf>
    <xf numFmtId="0" fontId="2" fillId="3" borderId="15" xfId="2" applyBorder="1" applyAlignment="1">
      <alignment horizontal="center" vertical="center" textRotation="90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4" fillId="5" borderId="24" xfId="4" applyBorder="1" applyAlignment="1">
      <alignment horizontal="center" vertical="center"/>
    </xf>
    <xf numFmtId="0" fontId="4" fillId="5" borderId="25" xfId="4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3" fillId="5" borderId="1" xfId="4" applyNumberFormat="1" applyFont="1" applyAlignment="1">
      <alignment horizontal="right" vertical="center"/>
    </xf>
    <xf numFmtId="0" fontId="13" fillId="5" borderId="1" xfId="4" applyFont="1" applyAlignment="1">
      <alignment horizontal="right" vertical="center"/>
    </xf>
    <xf numFmtId="165" fontId="13" fillId="5" borderId="1" xfId="4" applyNumberFormat="1" applyFont="1" applyAlignment="1">
      <alignment horizontal="right" vertical="center"/>
    </xf>
    <xf numFmtId="0" fontId="6" fillId="0" borderId="28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5" xfId="0" applyBorder="1"/>
    <xf numFmtId="0" fontId="0" fillId="0" borderId="3" xfId="0" applyBorder="1"/>
  </cellXfs>
  <cellStyles count="5">
    <cellStyle name="Berechnung" xfId="4" builtinId="22"/>
    <cellStyle name="Gut" xfId="1" builtinId="26"/>
    <cellStyle name="Neutral" xfId="3" builtinId="28"/>
    <cellStyle name="Schlecht" xfId="2" builtinId="27"/>
    <cellStyle name="Standard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F739E-6173-DC45-A62D-57C830CF1AE9}">
  <dimension ref="A4:AD47"/>
  <sheetViews>
    <sheetView tabSelected="1" topLeftCell="A6" workbookViewId="0">
      <selection activeCell="B32" sqref="B32"/>
    </sheetView>
  </sheetViews>
  <sheetFormatPr baseColWidth="10" defaultRowHeight="16" x14ac:dyDescent="0.2"/>
  <cols>
    <col min="1" max="1" width="40.6640625" customWidth="1"/>
    <col min="2" max="2" width="45.1640625" customWidth="1"/>
    <col min="3" max="9" width="10.83203125" style="1"/>
    <col min="10" max="10" width="4.5" customWidth="1"/>
    <col min="11" max="18" width="5.83203125" style="1" customWidth="1"/>
    <col min="19" max="19" width="3" style="1" customWidth="1"/>
    <col min="20" max="21" width="5.83203125" style="1" customWidth="1"/>
    <col min="22" max="25" width="8.6640625" style="1" customWidth="1"/>
    <col min="26" max="27" width="10.83203125" style="4"/>
    <col min="28" max="28" width="10.83203125" style="5"/>
    <col min="29" max="29" width="10.83203125" style="3"/>
  </cols>
  <sheetData>
    <row r="4" spans="1:30" ht="17" thickBot="1" x14ac:dyDescent="0.25"/>
    <row r="5" spans="1:30" ht="23" thickBot="1" x14ac:dyDescent="0.25">
      <c r="K5" s="31" t="s">
        <v>28</v>
      </c>
      <c r="L5" s="32"/>
      <c r="M5" s="32"/>
      <c r="N5" s="32"/>
      <c r="O5" s="32"/>
      <c r="P5" s="32"/>
      <c r="Q5" s="32"/>
      <c r="R5" s="33"/>
    </row>
    <row r="6" spans="1:30" x14ac:dyDescent="0.2">
      <c r="K6" s="34" t="s">
        <v>26</v>
      </c>
      <c r="L6" s="35"/>
      <c r="M6" s="35"/>
      <c r="N6" s="35"/>
      <c r="O6" s="35"/>
      <c r="P6" s="36"/>
      <c r="Q6" s="34" t="s">
        <v>27</v>
      </c>
      <c r="R6" s="36"/>
    </row>
    <row r="7" spans="1:30" ht="92" thickBot="1" x14ac:dyDescent="0.25">
      <c r="K7" s="28" t="s">
        <v>1</v>
      </c>
      <c r="L7" s="27" t="s">
        <v>2</v>
      </c>
      <c r="M7" s="27" t="s">
        <v>3</v>
      </c>
      <c r="N7" s="27" t="s">
        <v>25</v>
      </c>
      <c r="O7" s="27" t="s">
        <v>24</v>
      </c>
      <c r="P7" s="29" t="s">
        <v>0</v>
      </c>
      <c r="Q7" s="28" t="s">
        <v>19</v>
      </c>
      <c r="R7" s="30" t="s">
        <v>14</v>
      </c>
      <c r="S7" s="22"/>
      <c r="T7" s="23" t="s">
        <v>13</v>
      </c>
      <c r="U7" s="21"/>
      <c r="V7" s="24" t="s">
        <v>29</v>
      </c>
      <c r="W7" s="24" t="s">
        <v>31</v>
      </c>
      <c r="X7" s="24" t="s">
        <v>30</v>
      </c>
      <c r="Y7" s="24" t="s">
        <v>37</v>
      </c>
      <c r="Z7" s="25" t="s">
        <v>11</v>
      </c>
      <c r="AA7" s="25" t="s">
        <v>12</v>
      </c>
      <c r="AB7" s="26" t="s">
        <v>11</v>
      </c>
      <c r="AC7" s="26" t="s">
        <v>23</v>
      </c>
    </row>
    <row r="8" spans="1:30" ht="41" thickBot="1" x14ac:dyDescent="0.25">
      <c r="A8" s="53" t="s">
        <v>21</v>
      </c>
      <c r="B8" s="17" t="s">
        <v>21</v>
      </c>
      <c r="C8" s="18" t="s">
        <v>4</v>
      </c>
      <c r="D8" s="18" t="s">
        <v>5</v>
      </c>
      <c r="E8" s="18" t="s">
        <v>6</v>
      </c>
      <c r="F8" s="18" t="s">
        <v>7</v>
      </c>
      <c r="G8" s="18" t="s">
        <v>8</v>
      </c>
      <c r="H8" s="18" t="s">
        <v>9</v>
      </c>
      <c r="I8" s="19" t="s">
        <v>20</v>
      </c>
      <c r="K8" s="42">
        <v>7</v>
      </c>
      <c r="L8" s="12">
        <v>6</v>
      </c>
      <c r="M8" s="12">
        <v>5</v>
      </c>
      <c r="N8" s="12">
        <v>4</v>
      </c>
      <c r="O8" s="12">
        <v>3</v>
      </c>
      <c r="P8" s="13">
        <v>2</v>
      </c>
      <c r="Q8" s="37">
        <v>1</v>
      </c>
      <c r="R8" s="38">
        <v>0</v>
      </c>
      <c r="S8"/>
      <c r="T8" s="6"/>
      <c r="U8" s="6"/>
      <c r="V8" s="8"/>
      <c r="W8" s="8"/>
      <c r="X8" s="8"/>
      <c r="Y8" s="8"/>
      <c r="Z8" s="9"/>
      <c r="AA8" s="9"/>
      <c r="AB8" s="10"/>
    </row>
    <row r="9" spans="1:30" ht="19" x14ac:dyDescent="0.2">
      <c r="A9" s="54" t="s">
        <v>34</v>
      </c>
      <c r="B9" s="16" t="s">
        <v>32</v>
      </c>
      <c r="C9" s="14" t="s">
        <v>17</v>
      </c>
      <c r="D9" s="14" t="s">
        <v>17</v>
      </c>
      <c r="E9" s="14" t="s">
        <v>17</v>
      </c>
      <c r="F9" s="14" t="s">
        <v>18</v>
      </c>
      <c r="G9" s="14" t="s">
        <v>18</v>
      </c>
      <c r="H9" s="14" t="s">
        <v>10</v>
      </c>
      <c r="I9" s="14" t="s">
        <v>10</v>
      </c>
      <c r="K9" s="7">
        <f t="shared" ref="K9:M24" si="0">IF(C9="CP",1,IF(ISBLANK(C9),"",0))</f>
        <v>1</v>
      </c>
      <c r="L9" s="7">
        <f t="shared" si="0"/>
        <v>1</v>
      </c>
      <c r="M9" s="7">
        <f t="shared" si="0"/>
        <v>1</v>
      </c>
      <c r="N9" s="7">
        <f>IF(F9="min",1,IF(ISBLANK(F9),"",0))</f>
        <v>1</v>
      </c>
      <c r="O9" s="7">
        <f>IF(G9="min",1,IF(ISBLANK(G9),"",0))</f>
        <v>1</v>
      </c>
      <c r="P9" s="20">
        <f>IF(H9="on",1,IF(ISBLANK(H9),"",0))</f>
        <v>0</v>
      </c>
      <c r="Q9" s="39">
        <f>IF(I9="on",1,IF(ISBLANK(I9),"",0))</f>
        <v>0</v>
      </c>
      <c r="R9" s="40">
        <f>IF(COUNTBLANK($V9)=0,IF(AND($Y9=6),0,IF(AND($W9=594,OR($Y9=0,$Y9=4)),0,1)),"")</f>
        <v>1</v>
      </c>
      <c r="S9"/>
      <c r="T9" s="11"/>
      <c r="U9" s="8"/>
      <c r="V9" s="50">
        <f>IFERROR(HEX2DEC(SUM($K9*2^7,$L9*2^6,$M9*2^5,$N9*2^4,$O9*2^3)),"")</f>
        <v>584</v>
      </c>
      <c r="W9" s="50">
        <f>IFERROR(HEX2DEC(SUM($K9*2^7,$L9*2^6,$M9*2^5,$N9*2^4,$O9*2^3, $P9*2^2,$Q9*2^1)),"")</f>
        <v>584</v>
      </c>
      <c r="X9" s="50">
        <f>IFERROR(HEX2DEC(SUM($K9*2^7,$L9*2^6,$M9*2^5,$N9*2^4,$O9*2^3,$P9*2^2)),"")</f>
        <v>584</v>
      </c>
      <c r="Y9" s="50">
        <f>IFERROR(HEX2DEC(SUM($P9*2^2,$Q9*2^1)),"")</f>
        <v>0</v>
      </c>
      <c r="Z9" s="51" t="str">
        <f>IF(COUNTBLANK(AA9)=1,"","0x" &amp; AB9)</f>
        <v>0xF8</v>
      </c>
      <c r="AA9" s="51">
        <f>IF(COUNTBLANK(AB9)=1,"",HEX2DEC(AB9))</f>
        <v>248</v>
      </c>
      <c r="AB9" s="52" t="str">
        <f>IFERROR(DEC2HEX(SUM($K9*2^7,$L9*2^6,$M9*2^5,$N9*2^4,$O9*2^3,$P9*2^2,$Q9*2^1)),"")</f>
        <v>F8</v>
      </c>
      <c r="AC9" s="3" t="str">
        <f>HEX2BIN(AB9)</f>
        <v>11111000</v>
      </c>
      <c r="AD9">
        <f>IF(_xlfn.BITAND(AA9,6)=6,1,0)</f>
        <v>0</v>
      </c>
    </row>
    <row r="10" spans="1:30" ht="19" x14ac:dyDescent="0.2">
      <c r="A10" s="55"/>
      <c r="B10" s="15" t="s">
        <v>33</v>
      </c>
      <c r="C10" s="14" t="s">
        <v>17</v>
      </c>
      <c r="D10" s="14" t="s">
        <v>17</v>
      </c>
      <c r="E10" s="14" t="s">
        <v>17</v>
      </c>
      <c r="F10" s="14" t="s">
        <v>18</v>
      </c>
      <c r="G10" s="14" t="s">
        <v>18</v>
      </c>
      <c r="H10" s="14" t="s">
        <v>15</v>
      </c>
      <c r="I10" s="14" t="s">
        <v>10</v>
      </c>
      <c r="K10" s="43">
        <f t="shared" ref="K10:M47" si="1">IF(C10="CP",1,IF(ISBLANK(C10),"",0))</f>
        <v>1</v>
      </c>
      <c r="L10" s="7">
        <f t="shared" si="0"/>
        <v>1</v>
      </c>
      <c r="M10" s="7">
        <f t="shared" si="0"/>
        <v>1</v>
      </c>
      <c r="N10" s="7">
        <f t="shared" ref="N10:N47" si="2">IF(F10="min",1,IF(ISBLANK(F10),"",0))</f>
        <v>1</v>
      </c>
      <c r="O10" s="7">
        <f t="shared" ref="O10:O47" si="3">IF(G10="min",1,IF(ISBLANK(G10),"",0))</f>
        <v>1</v>
      </c>
      <c r="P10" s="20">
        <f t="shared" ref="P10:P47" si="4">IF(H10="on",1,IF(ISBLANK(H10),"",0))</f>
        <v>1</v>
      </c>
      <c r="Q10" s="39">
        <f t="shared" ref="Q10:Q47" si="5">IF(I10="on",1,IF(ISBLANK(I10),"",0))</f>
        <v>0</v>
      </c>
      <c r="R10" s="40">
        <f t="shared" ref="R10:R47" si="6">IF(COUNTBLANK($V10)=0,IF(AND($Y10=6),0,IF(AND($W10=594,OR($Y10=0,$Y10=4)),0,1)),"")</f>
        <v>0</v>
      </c>
      <c r="S10"/>
      <c r="T10" s="11"/>
      <c r="U10" s="8"/>
      <c r="V10" s="50">
        <f t="shared" ref="V10:V47" si="7">IFERROR(HEX2DEC(SUM($K10*2^7,$L10*2^6,$M10*2^5,$N10*2^4,$O10*2^3)),"")</f>
        <v>584</v>
      </c>
      <c r="W10" s="50">
        <f t="shared" ref="W10:W47" si="8">IFERROR(HEX2DEC(SUM($K10*2^7,$L10*2^6,$M10*2^5,$N10*2^4,$O10*2^3, $P10*2^2,$Q10*2^1)),"")</f>
        <v>594</v>
      </c>
      <c r="X10" s="50">
        <f>IFERROR(HEX2DEC(SUM($K10*2^7,$L10*2^6,$M10*2^5,$N10*2^4,$O10*2^3,$P10*2^2)),"")</f>
        <v>594</v>
      </c>
      <c r="Y10" s="50">
        <f t="shared" ref="Y10:Y47" si="9">IFERROR(HEX2DEC(SUM($P10*2^2,$Q10*2^1)),"")</f>
        <v>4</v>
      </c>
      <c r="Z10" s="51" t="str">
        <f t="shared" ref="Z10:Z20" si="10">IF(COUNTBLANK(AA10)=1,"","0x" &amp; AB10)</f>
        <v>0xFC</v>
      </c>
      <c r="AA10" s="51">
        <f t="shared" ref="AA10:AA20" si="11">IF(COUNTBLANK(AB10)=1,"",HEX2DEC(AB10))</f>
        <v>252</v>
      </c>
      <c r="AB10" s="52" t="str">
        <f t="shared" ref="AB10:AB20" si="12">IFERROR(DEC2HEX(SUM($K10*2^7,$L10*2^6,$M10*2^5,$N10*2^4,$O10*2^3,$P10*2^2,$Q10*2^1)),"")</f>
        <v>FC</v>
      </c>
      <c r="AC10" s="3" t="str">
        <f t="shared" ref="AC10:AC47" si="13">HEX2BIN(AB10)</f>
        <v>11111100</v>
      </c>
      <c r="AD10">
        <f t="shared" ref="AD10:AD47" si="14">IF(_xlfn.BITAND(AA10,6)=6,1,0)</f>
        <v>0</v>
      </c>
    </row>
    <row r="11" spans="1:30" ht="19" x14ac:dyDescent="0.2">
      <c r="B11" s="15"/>
      <c r="C11" s="2"/>
      <c r="D11" s="2"/>
      <c r="E11" s="2"/>
      <c r="F11" s="2"/>
      <c r="G11" s="2"/>
      <c r="H11" s="2"/>
      <c r="I11" s="2"/>
      <c r="K11" s="43" t="str">
        <f t="shared" si="1"/>
        <v/>
      </c>
      <c r="L11" s="7" t="str">
        <f t="shared" si="0"/>
        <v/>
      </c>
      <c r="M11" s="7" t="str">
        <f t="shared" si="0"/>
        <v/>
      </c>
      <c r="N11" s="7" t="str">
        <f t="shared" si="2"/>
        <v/>
      </c>
      <c r="O11" s="7" t="str">
        <f t="shared" si="3"/>
        <v/>
      </c>
      <c r="P11" s="20" t="str">
        <f t="shared" si="4"/>
        <v/>
      </c>
      <c r="Q11" s="39" t="str">
        <f t="shared" si="5"/>
        <v/>
      </c>
      <c r="R11" s="40" t="str">
        <f t="shared" si="6"/>
        <v/>
      </c>
      <c r="S11"/>
      <c r="T11" s="11"/>
      <c r="U11" s="8"/>
      <c r="V11" s="50" t="str">
        <f t="shared" si="7"/>
        <v/>
      </c>
      <c r="W11" s="50" t="str">
        <f t="shared" si="8"/>
        <v/>
      </c>
      <c r="X11" s="50" t="str">
        <f t="shared" ref="X11:X47" si="15">IFERROR(HEX2DEC(SUM($K11*2^7,$L11*2^6,$M11*2^5,$N11*2^4,$O11*2^3,$P11*2^2)),"")</f>
        <v/>
      </c>
      <c r="Y11" s="50" t="str">
        <f t="shared" si="9"/>
        <v/>
      </c>
      <c r="Z11" s="51" t="str">
        <f t="shared" si="10"/>
        <v/>
      </c>
      <c r="AA11" s="51" t="str">
        <f t="shared" si="11"/>
        <v/>
      </c>
      <c r="AB11" s="52" t="str">
        <f t="shared" si="12"/>
        <v/>
      </c>
      <c r="AC11" s="3" t="str">
        <f t="shared" si="13"/>
        <v>0</v>
      </c>
      <c r="AD11" t="e">
        <f t="shared" si="14"/>
        <v>#VALUE!</v>
      </c>
    </row>
    <row r="12" spans="1:30" ht="19" x14ac:dyDescent="0.2">
      <c r="A12" s="56" t="s">
        <v>35</v>
      </c>
      <c r="B12" s="15" t="s">
        <v>36</v>
      </c>
      <c r="C12" s="2" t="s">
        <v>16</v>
      </c>
      <c r="D12" s="2" t="s">
        <v>16</v>
      </c>
      <c r="E12" s="2" t="s">
        <v>16</v>
      </c>
      <c r="F12" s="2" t="s">
        <v>22</v>
      </c>
      <c r="G12" s="2" t="s">
        <v>22</v>
      </c>
      <c r="H12" s="2" t="s">
        <v>15</v>
      </c>
      <c r="I12" s="2" t="s">
        <v>15</v>
      </c>
      <c r="K12" s="43">
        <f t="shared" si="1"/>
        <v>0</v>
      </c>
      <c r="L12" s="7">
        <f t="shared" si="0"/>
        <v>0</v>
      </c>
      <c r="M12" s="7">
        <f t="shared" si="0"/>
        <v>0</v>
      </c>
      <c r="N12" s="7">
        <f t="shared" si="2"/>
        <v>0</v>
      </c>
      <c r="O12" s="7">
        <f t="shared" si="3"/>
        <v>0</v>
      </c>
      <c r="P12" s="20">
        <f t="shared" si="4"/>
        <v>1</v>
      </c>
      <c r="Q12" s="39">
        <f t="shared" si="5"/>
        <v>1</v>
      </c>
      <c r="R12" s="40">
        <f t="shared" si="6"/>
        <v>0</v>
      </c>
      <c r="S12"/>
      <c r="T12" s="11"/>
      <c r="U12" s="8"/>
      <c r="V12" s="50">
        <f t="shared" si="7"/>
        <v>0</v>
      </c>
      <c r="W12" s="50">
        <f t="shared" si="8"/>
        <v>6</v>
      </c>
      <c r="X12" s="50">
        <f t="shared" si="15"/>
        <v>4</v>
      </c>
      <c r="Y12" s="50">
        <f t="shared" si="9"/>
        <v>6</v>
      </c>
      <c r="Z12" s="51" t="str">
        <f t="shared" si="10"/>
        <v>0x6</v>
      </c>
      <c r="AA12" s="51">
        <f t="shared" si="11"/>
        <v>6</v>
      </c>
      <c r="AB12" s="52" t="str">
        <f t="shared" si="12"/>
        <v>6</v>
      </c>
      <c r="AC12" s="3" t="str">
        <f t="shared" si="13"/>
        <v>110</v>
      </c>
      <c r="AD12">
        <f t="shared" si="14"/>
        <v>1</v>
      </c>
    </row>
    <row r="13" spans="1:30" ht="19" x14ac:dyDescent="0.2">
      <c r="A13" s="16" t="s">
        <v>38</v>
      </c>
      <c r="B13" s="15" t="s">
        <v>39</v>
      </c>
      <c r="C13" s="14" t="s">
        <v>17</v>
      </c>
      <c r="D13" s="14" t="s">
        <v>17</v>
      </c>
      <c r="E13" s="14" t="s">
        <v>17</v>
      </c>
      <c r="F13" s="14" t="s">
        <v>22</v>
      </c>
      <c r="G13" s="14" t="s">
        <v>18</v>
      </c>
      <c r="H13" s="14" t="s">
        <v>10</v>
      </c>
      <c r="I13" s="2" t="s">
        <v>15</v>
      </c>
      <c r="K13" s="43">
        <f t="shared" si="1"/>
        <v>1</v>
      </c>
      <c r="L13" s="7">
        <f t="shared" si="0"/>
        <v>1</v>
      </c>
      <c r="M13" s="7">
        <f t="shared" si="0"/>
        <v>1</v>
      </c>
      <c r="N13" s="7">
        <f t="shared" si="2"/>
        <v>0</v>
      </c>
      <c r="O13" s="7">
        <f t="shared" si="3"/>
        <v>1</v>
      </c>
      <c r="P13" s="20">
        <f t="shared" si="4"/>
        <v>0</v>
      </c>
      <c r="Q13" s="39">
        <f t="shared" si="5"/>
        <v>1</v>
      </c>
      <c r="R13" s="40">
        <f t="shared" si="6"/>
        <v>1</v>
      </c>
      <c r="S13"/>
      <c r="T13" s="11"/>
      <c r="U13" s="8"/>
      <c r="V13" s="50">
        <f t="shared" si="7"/>
        <v>562</v>
      </c>
      <c r="W13" s="50">
        <f t="shared" si="8"/>
        <v>564</v>
      </c>
      <c r="X13" s="50">
        <f t="shared" si="15"/>
        <v>562</v>
      </c>
      <c r="Y13" s="50">
        <f t="shared" si="9"/>
        <v>2</v>
      </c>
      <c r="Z13" s="51" t="str">
        <f t="shared" si="10"/>
        <v>0xEA</v>
      </c>
      <c r="AA13" s="51">
        <f t="shared" si="11"/>
        <v>234</v>
      </c>
      <c r="AB13" s="52" t="str">
        <f t="shared" si="12"/>
        <v>EA</v>
      </c>
      <c r="AC13" s="3" t="str">
        <f t="shared" si="13"/>
        <v>11101010</v>
      </c>
      <c r="AD13">
        <f t="shared" si="14"/>
        <v>0</v>
      </c>
    </row>
    <row r="14" spans="1:30" ht="19" x14ac:dyDescent="0.2">
      <c r="B14" s="15"/>
      <c r="C14" s="14"/>
      <c r="D14" s="14"/>
      <c r="E14" s="14"/>
      <c r="F14" s="14"/>
      <c r="G14" s="14"/>
      <c r="H14" s="14"/>
      <c r="I14" s="2"/>
      <c r="K14" s="43" t="str">
        <f t="shared" si="1"/>
        <v/>
      </c>
      <c r="L14" s="7" t="str">
        <f t="shared" si="0"/>
        <v/>
      </c>
      <c r="M14" s="7" t="str">
        <f t="shared" si="0"/>
        <v/>
      </c>
      <c r="N14" s="7" t="str">
        <f t="shared" si="2"/>
        <v/>
      </c>
      <c r="O14" s="7" t="str">
        <f t="shared" si="3"/>
        <v/>
      </c>
      <c r="P14" s="20" t="str">
        <f t="shared" si="4"/>
        <v/>
      </c>
      <c r="Q14" s="39" t="str">
        <f t="shared" si="5"/>
        <v/>
      </c>
      <c r="R14" s="40" t="str">
        <f t="shared" si="6"/>
        <v/>
      </c>
      <c r="S14"/>
      <c r="T14" s="11"/>
      <c r="U14" s="8"/>
      <c r="V14" s="50" t="str">
        <f t="shared" si="7"/>
        <v/>
      </c>
      <c r="W14" s="50" t="str">
        <f t="shared" si="8"/>
        <v/>
      </c>
      <c r="X14" s="50" t="str">
        <f t="shared" si="15"/>
        <v/>
      </c>
      <c r="Y14" s="50" t="str">
        <f t="shared" si="9"/>
        <v/>
      </c>
      <c r="Z14" s="51" t="str">
        <f t="shared" si="10"/>
        <v/>
      </c>
      <c r="AA14" s="51" t="str">
        <f t="shared" si="11"/>
        <v/>
      </c>
      <c r="AB14" s="52" t="str">
        <f t="shared" si="12"/>
        <v/>
      </c>
      <c r="AC14" s="3" t="str">
        <f t="shared" si="13"/>
        <v>0</v>
      </c>
      <c r="AD14" t="e">
        <f t="shared" si="14"/>
        <v>#VALUE!</v>
      </c>
    </row>
    <row r="15" spans="1:30" ht="19" x14ac:dyDescent="0.2">
      <c r="A15" t="s">
        <v>42</v>
      </c>
      <c r="B15" s="15" t="s">
        <v>40</v>
      </c>
      <c r="C15" s="14" t="s">
        <v>17</v>
      </c>
      <c r="D15" s="14" t="s">
        <v>17</v>
      </c>
      <c r="E15" s="14" t="s">
        <v>17</v>
      </c>
      <c r="F15" s="14" t="s">
        <v>22</v>
      </c>
      <c r="G15" s="14" t="s">
        <v>18</v>
      </c>
      <c r="H15" s="14" t="s">
        <v>10</v>
      </c>
      <c r="I15" s="2" t="s">
        <v>10</v>
      </c>
      <c r="K15" s="43">
        <f t="shared" si="1"/>
        <v>1</v>
      </c>
      <c r="L15" s="7">
        <f t="shared" si="0"/>
        <v>1</v>
      </c>
      <c r="M15" s="7">
        <f t="shared" si="0"/>
        <v>1</v>
      </c>
      <c r="N15" s="7">
        <f t="shared" si="2"/>
        <v>0</v>
      </c>
      <c r="O15" s="7">
        <f t="shared" si="3"/>
        <v>1</v>
      </c>
      <c r="P15" s="20">
        <f t="shared" si="4"/>
        <v>0</v>
      </c>
      <c r="Q15" s="39">
        <f t="shared" si="5"/>
        <v>0</v>
      </c>
      <c r="R15" s="40">
        <f t="shared" si="6"/>
        <v>1</v>
      </c>
      <c r="S15"/>
      <c r="T15" s="11"/>
      <c r="U15" s="8"/>
      <c r="V15" s="50">
        <f t="shared" si="7"/>
        <v>562</v>
      </c>
      <c r="W15" s="50">
        <f t="shared" si="8"/>
        <v>562</v>
      </c>
      <c r="X15" s="50">
        <f t="shared" si="15"/>
        <v>562</v>
      </c>
      <c r="Y15" s="50">
        <f t="shared" si="9"/>
        <v>0</v>
      </c>
      <c r="Z15" s="51" t="str">
        <f t="shared" si="10"/>
        <v>0xE8</v>
      </c>
      <c r="AA15" s="51">
        <f t="shared" si="11"/>
        <v>232</v>
      </c>
      <c r="AB15" s="52" t="str">
        <f t="shared" si="12"/>
        <v>E8</v>
      </c>
      <c r="AC15" s="3" t="str">
        <f t="shared" si="13"/>
        <v>11101000</v>
      </c>
      <c r="AD15">
        <f t="shared" si="14"/>
        <v>0</v>
      </c>
    </row>
    <row r="16" spans="1:30" ht="19" x14ac:dyDescent="0.2">
      <c r="A16" t="s">
        <v>43</v>
      </c>
      <c r="B16" s="15" t="s">
        <v>41</v>
      </c>
      <c r="C16" s="14" t="s">
        <v>17</v>
      </c>
      <c r="D16" s="14" t="s">
        <v>17</v>
      </c>
      <c r="E16" s="14" t="s">
        <v>17</v>
      </c>
      <c r="F16" s="14" t="s">
        <v>22</v>
      </c>
      <c r="G16" s="14" t="s">
        <v>18</v>
      </c>
      <c r="H16" s="2" t="s">
        <v>15</v>
      </c>
      <c r="I16" s="2" t="s">
        <v>10</v>
      </c>
      <c r="K16" s="43">
        <f t="shared" si="1"/>
        <v>1</v>
      </c>
      <c r="L16" s="7">
        <f t="shared" si="0"/>
        <v>1</v>
      </c>
      <c r="M16" s="7">
        <f t="shared" si="0"/>
        <v>1</v>
      </c>
      <c r="N16" s="7">
        <f t="shared" si="2"/>
        <v>0</v>
      </c>
      <c r="O16" s="7">
        <f t="shared" si="3"/>
        <v>1</v>
      </c>
      <c r="P16" s="20">
        <f t="shared" si="4"/>
        <v>1</v>
      </c>
      <c r="Q16" s="39">
        <f t="shared" si="5"/>
        <v>0</v>
      </c>
      <c r="R16" s="40">
        <f t="shared" si="6"/>
        <v>1</v>
      </c>
      <c r="S16"/>
      <c r="T16" s="11"/>
      <c r="U16" s="8"/>
      <c r="V16" s="50">
        <f t="shared" si="7"/>
        <v>562</v>
      </c>
      <c r="W16" s="50">
        <f t="shared" si="8"/>
        <v>566</v>
      </c>
      <c r="X16" s="50">
        <f t="shared" si="15"/>
        <v>566</v>
      </c>
      <c r="Y16" s="50">
        <f t="shared" si="9"/>
        <v>4</v>
      </c>
      <c r="Z16" s="51" t="str">
        <f t="shared" si="10"/>
        <v>0xEC</v>
      </c>
      <c r="AA16" s="51">
        <f t="shared" si="11"/>
        <v>236</v>
      </c>
      <c r="AB16" s="52" t="str">
        <f t="shared" si="12"/>
        <v>EC</v>
      </c>
      <c r="AC16" s="3" t="str">
        <f t="shared" si="13"/>
        <v>11101100</v>
      </c>
      <c r="AD16">
        <f t="shared" si="14"/>
        <v>0</v>
      </c>
    </row>
    <row r="17" spans="1:30" ht="19" x14ac:dyDescent="0.2">
      <c r="B17" s="15"/>
      <c r="C17" s="47"/>
      <c r="D17" s="48"/>
      <c r="E17" s="48"/>
      <c r="F17" s="48"/>
      <c r="G17" s="48"/>
      <c r="H17" s="49"/>
      <c r="I17" s="49"/>
      <c r="K17" s="43" t="str">
        <f t="shared" si="1"/>
        <v/>
      </c>
      <c r="L17" s="7" t="str">
        <f t="shared" si="0"/>
        <v/>
      </c>
      <c r="M17" s="7" t="str">
        <f t="shared" si="0"/>
        <v/>
      </c>
      <c r="N17" s="7" t="str">
        <f t="shared" si="2"/>
        <v/>
      </c>
      <c r="O17" s="7" t="str">
        <f t="shared" si="3"/>
        <v/>
      </c>
      <c r="P17" s="20" t="str">
        <f t="shared" si="4"/>
        <v/>
      </c>
      <c r="Q17" s="39" t="str">
        <f t="shared" si="5"/>
        <v/>
      </c>
      <c r="R17" s="40" t="str">
        <f t="shared" si="6"/>
        <v/>
      </c>
      <c r="S17"/>
      <c r="T17" s="11"/>
      <c r="U17" s="8"/>
      <c r="V17" s="50" t="str">
        <f t="shared" si="7"/>
        <v/>
      </c>
      <c r="W17" s="50" t="str">
        <f t="shared" si="8"/>
        <v/>
      </c>
      <c r="X17" s="50" t="str">
        <f t="shared" si="15"/>
        <v/>
      </c>
      <c r="Y17" s="50" t="str">
        <f t="shared" si="9"/>
        <v/>
      </c>
      <c r="Z17" s="51" t="str">
        <f t="shared" si="10"/>
        <v/>
      </c>
      <c r="AA17" s="51" t="str">
        <f t="shared" si="11"/>
        <v/>
      </c>
      <c r="AB17" s="52" t="str">
        <f t="shared" si="12"/>
        <v/>
      </c>
      <c r="AC17" s="3" t="str">
        <f t="shared" si="13"/>
        <v>0</v>
      </c>
      <c r="AD17" t="e">
        <f t="shared" si="14"/>
        <v>#VALUE!</v>
      </c>
    </row>
    <row r="18" spans="1:30" ht="19" x14ac:dyDescent="0.2">
      <c r="A18" s="56"/>
      <c r="B18" s="15" t="s">
        <v>44</v>
      </c>
      <c r="C18" s="14" t="s">
        <v>17</v>
      </c>
      <c r="D18" s="14" t="s">
        <v>17</v>
      </c>
      <c r="E18" s="14" t="s">
        <v>17</v>
      </c>
      <c r="F18" s="14" t="s">
        <v>22</v>
      </c>
      <c r="G18" s="14" t="s">
        <v>18</v>
      </c>
      <c r="H18" s="2" t="s">
        <v>10</v>
      </c>
      <c r="I18" s="2" t="s">
        <v>10</v>
      </c>
      <c r="K18" s="43">
        <f t="shared" si="1"/>
        <v>1</v>
      </c>
      <c r="L18" s="7">
        <f t="shared" si="0"/>
        <v>1</v>
      </c>
      <c r="M18" s="7">
        <f t="shared" si="0"/>
        <v>1</v>
      </c>
      <c r="N18" s="7">
        <f t="shared" si="2"/>
        <v>0</v>
      </c>
      <c r="O18" s="7">
        <f t="shared" si="3"/>
        <v>1</v>
      </c>
      <c r="P18" s="20">
        <f t="shared" si="4"/>
        <v>0</v>
      </c>
      <c r="Q18" s="39">
        <f t="shared" si="5"/>
        <v>0</v>
      </c>
      <c r="R18" s="40">
        <f t="shared" si="6"/>
        <v>1</v>
      </c>
      <c r="S18"/>
      <c r="T18" s="11"/>
      <c r="U18" s="8"/>
      <c r="V18" s="50">
        <f t="shared" si="7"/>
        <v>562</v>
      </c>
      <c r="W18" s="50">
        <f t="shared" si="8"/>
        <v>562</v>
      </c>
      <c r="X18" s="50">
        <f t="shared" si="15"/>
        <v>562</v>
      </c>
      <c r="Y18" s="50">
        <f t="shared" si="9"/>
        <v>0</v>
      </c>
      <c r="Z18" s="51" t="str">
        <f t="shared" si="10"/>
        <v>0xE8</v>
      </c>
      <c r="AA18" s="51">
        <f t="shared" si="11"/>
        <v>232</v>
      </c>
      <c r="AB18" s="52" t="str">
        <f t="shared" si="12"/>
        <v>E8</v>
      </c>
      <c r="AC18" s="3" t="str">
        <f t="shared" si="13"/>
        <v>11101000</v>
      </c>
      <c r="AD18">
        <f t="shared" si="14"/>
        <v>0</v>
      </c>
    </row>
    <row r="19" spans="1:30" ht="19" x14ac:dyDescent="0.2">
      <c r="A19" s="57"/>
      <c r="B19" s="15" t="s">
        <v>45</v>
      </c>
      <c r="C19" s="14" t="s">
        <v>17</v>
      </c>
      <c r="D19" s="14" t="s">
        <v>17</v>
      </c>
      <c r="E19" s="14" t="s">
        <v>17</v>
      </c>
      <c r="F19" s="14" t="s">
        <v>18</v>
      </c>
      <c r="G19" s="14" t="s">
        <v>18</v>
      </c>
      <c r="H19" s="14" t="s">
        <v>10</v>
      </c>
      <c r="I19" s="2" t="s">
        <v>10</v>
      </c>
      <c r="K19" s="43">
        <f t="shared" si="1"/>
        <v>1</v>
      </c>
      <c r="L19" s="7">
        <f t="shared" si="0"/>
        <v>1</v>
      </c>
      <c r="M19" s="7">
        <f t="shared" si="0"/>
        <v>1</v>
      </c>
      <c r="N19" s="7">
        <f t="shared" si="2"/>
        <v>1</v>
      </c>
      <c r="O19" s="7">
        <f t="shared" si="3"/>
        <v>1</v>
      </c>
      <c r="P19" s="20">
        <f t="shared" si="4"/>
        <v>0</v>
      </c>
      <c r="Q19" s="39">
        <f t="shared" si="5"/>
        <v>0</v>
      </c>
      <c r="R19" s="40">
        <f t="shared" si="6"/>
        <v>1</v>
      </c>
      <c r="S19"/>
      <c r="T19" s="11"/>
      <c r="U19" s="8"/>
      <c r="V19" s="50">
        <f t="shared" si="7"/>
        <v>584</v>
      </c>
      <c r="W19" s="50">
        <f t="shared" si="8"/>
        <v>584</v>
      </c>
      <c r="X19" s="50">
        <f t="shared" si="15"/>
        <v>584</v>
      </c>
      <c r="Y19" s="50">
        <f t="shared" si="9"/>
        <v>0</v>
      </c>
      <c r="Z19" s="51" t="str">
        <f t="shared" si="10"/>
        <v>0xF8</v>
      </c>
      <c r="AA19" s="51">
        <f t="shared" si="11"/>
        <v>248</v>
      </c>
      <c r="AB19" s="52" t="str">
        <f t="shared" si="12"/>
        <v>F8</v>
      </c>
      <c r="AC19" s="3" t="str">
        <f t="shared" si="13"/>
        <v>11111000</v>
      </c>
      <c r="AD19">
        <f t="shared" si="14"/>
        <v>0</v>
      </c>
    </row>
    <row r="20" spans="1:30" ht="19" x14ac:dyDescent="0.2">
      <c r="A20" s="16" t="s">
        <v>47</v>
      </c>
      <c r="B20" s="15" t="s">
        <v>46</v>
      </c>
      <c r="C20" s="14" t="s">
        <v>17</v>
      </c>
      <c r="D20" s="14" t="s">
        <v>17</v>
      </c>
      <c r="E20" s="14" t="s">
        <v>17</v>
      </c>
      <c r="F20" s="14" t="s">
        <v>18</v>
      </c>
      <c r="G20" s="14" t="s">
        <v>18</v>
      </c>
      <c r="H20" s="14" t="s">
        <v>15</v>
      </c>
      <c r="I20" s="2" t="s">
        <v>10</v>
      </c>
      <c r="K20" s="43">
        <f t="shared" si="1"/>
        <v>1</v>
      </c>
      <c r="L20" s="7">
        <f t="shared" si="0"/>
        <v>1</v>
      </c>
      <c r="M20" s="7">
        <f t="shared" si="0"/>
        <v>1</v>
      </c>
      <c r="N20" s="7">
        <f t="shared" si="2"/>
        <v>1</v>
      </c>
      <c r="O20" s="7">
        <f t="shared" si="3"/>
        <v>1</v>
      </c>
      <c r="P20" s="20">
        <f t="shared" si="4"/>
        <v>1</v>
      </c>
      <c r="Q20" s="39">
        <f t="shared" si="5"/>
        <v>0</v>
      </c>
      <c r="R20" s="40">
        <f t="shared" si="6"/>
        <v>0</v>
      </c>
      <c r="S20"/>
      <c r="T20" s="11"/>
      <c r="U20" s="8"/>
      <c r="V20" s="50">
        <f t="shared" si="7"/>
        <v>584</v>
      </c>
      <c r="W20" s="50">
        <f t="shared" si="8"/>
        <v>594</v>
      </c>
      <c r="X20" s="50">
        <f t="shared" si="15"/>
        <v>594</v>
      </c>
      <c r="Y20" s="50">
        <f t="shared" si="9"/>
        <v>4</v>
      </c>
      <c r="Z20" s="51" t="str">
        <f t="shared" si="10"/>
        <v>0xFC</v>
      </c>
      <c r="AA20" s="51">
        <f t="shared" si="11"/>
        <v>252</v>
      </c>
      <c r="AB20" s="52" t="str">
        <f t="shared" si="12"/>
        <v>FC</v>
      </c>
      <c r="AC20" s="3" t="str">
        <f t="shared" si="13"/>
        <v>11111100</v>
      </c>
      <c r="AD20">
        <f t="shared" si="14"/>
        <v>0</v>
      </c>
    </row>
    <row r="21" spans="1:30" ht="19" x14ac:dyDescent="0.2">
      <c r="B21" s="15"/>
      <c r="C21" s="2"/>
      <c r="D21" s="2"/>
      <c r="E21" s="2"/>
      <c r="F21" s="2"/>
      <c r="G21" s="2"/>
      <c r="H21" s="2"/>
      <c r="I21" s="2"/>
      <c r="K21" s="43" t="str">
        <f t="shared" si="1"/>
        <v/>
      </c>
      <c r="L21" s="7" t="str">
        <f t="shared" si="0"/>
        <v/>
      </c>
      <c r="M21" s="7" t="str">
        <f t="shared" si="0"/>
        <v/>
      </c>
      <c r="N21" s="7" t="str">
        <f t="shared" si="2"/>
        <v/>
      </c>
      <c r="O21" s="7" t="str">
        <f t="shared" si="3"/>
        <v/>
      </c>
      <c r="P21" s="20" t="str">
        <f t="shared" si="4"/>
        <v/>
      </c>
      <c r="Q21" s="39" t="str">
        <f t="shared" si="5"/>
        <v/>
      </c>
      <c r="R21" s="40" t="str">
        <f t="shared" si="6"/>
        <v/>
      </c>
      <c r="S21"/>
      <c r="T21" s="11"/>
      <c r="U21" s="8"/>
      <c r="V21" s="50" t="str">
        <f t="shared" si="7"/>
        <v/>
      </c>
      <c r="W21" s="50" t="str">
        <f t="shared" si="8"/>
        <v/>
      </c>
      <c r="X21" s="50" t="str">
        <f t="shared" si="15"/>
        <v/>
      </c>
      <c r="Y21" s="50" t="str">
        <f t="shared" si="9"/>
        <v/>
      </c>
      <c r="Z21" s="51" t="str">
        <f>IF(COUNTBLANK(AA21)=1,"","0x" &amp; AB21)</f>
        <v/>
      </c>
      <c r="AA21" s="51" t="str">
        <f>IF(COUNTBLANK(AB21)=1,"",HEX2DEC(AB21))</f>
        <v/>
      </c>
      <c r="AB21" s="52" t="str">
        <f>IFERROR(DEC2HEX(SUM($K21*2^7,$L21*2^6,$M21*2^5,$N21*2^4,$O21*2^3,$P21*2^2,$Q21*2^1)),"")</f>
        <v/>
      </c>
      <c r="AC21" s="3" t="str">
        <f t="shared" si="13"/>
        <v>0</v>
      </c>
      <c r="AD21" t="e">
        <f t="shared" si="14"/>
        <v>#VALUE!</v>
      </c>
    </row>
    <row r="22" spans="1:30" ht="19" x14ac:dyDescent="0.2">
      <c r="B22" s="15"/>
      <c r="C22" s="2"/>
      <c r="D22" s="2"/>
      <c r="E22" s="2"/>
      <c r="F22" s="2"/>
      <c r="G22" s="2"/>
      <c r="H22" s="2"/>
      <c r="I22" s="2"/>
      <c r="K22" s="43" t="str">
        <f t="shared" si="1"/>
        <v/>
      </c>
      <c r="L22" s="7" t="str">
        <f t="shared" si="0"/>
        <v/>
      </c>
      <c r="M22" s="7" t="str">
        <f t="shared" si="0"/>
        <v/>
      </c>
      <c r="N22" s="7" t="str">
        <f t="shared" si="2"/>
        <v/>
      </c>
      <c r="O22" s="7" t="str">
        <f t="shared" si="3"/>
        <v/>
      </c>
      <c r="P22" s="20" t="str">
        <f t="shared" si="4"/>
        <v/>
      </c>
      <c r="Q22" s="39" t="str">
        <f t="shared" si="5"/>
        <v/>
      </c>
      <c r="R22" s="40" t="str">
        <f t="shared" si="6"/>
        <v/>
      </c>
      <c r="S22"/>
      <c r="T22" s="11"/>
      <c r="U22" s="8"/>
      <c r="V22" s="50" t="str">
        <f t="shared" si="7"/>
        <v/>
      </c>
      <c r="W22" s="50" t="str">
        <f t="shared" si="8"/>
        <v/>
      </c>
      <c r="X22" s="50" t="str">
        <f t="shared" si="15"/>
        <v/>
      </c>
      <c r="Y22" s="50" t="str">
        <f t="shared" si="9"/>
        <v/>
      </c>
      <c r="Z22" s="51" t="str">
        <f t="shared" ref="Z22:Z47" si="16">IF(COUNTBLANK(AA22)=1,"","0x" &amp; AB22)</f>
        <v/>
      </c>
      <c r="AA22" s="51" t="str">
        <f t="shared" ref="AA22:AA47" si="17">IF(COUNTBLANK(AB22)=1,"",HEX2DEC(AB22))</f>
        <v/>
      </c>
      <c r="AB22" s="52" t="str">
        <f t="shared" ref="AB22:AB47" si="18">IFERROR(DEC2HEX(SUM($K22*2^7,$L22*2^6,$M22*2^5,$N22*2^4,$O22*2^3,$P22*2^2,$Q22*2^1)),"")</f>
        <v/>
      </c>
      <c r="AC22" s="3" t="str">
        <f t="shared" si="13"/>
        <v>0</v>
      </c>
      <c r="AD22" t="e">
        <f t="shared" si="14"/>
        <v>#VALUE!</v>
      </c>
    </row>
    <row r="23" spans="1:30" ht="19" x14ac:dyDescent="0.2">
      <c r="B23" s="15"/>
      <c r="C23" s="2"/>
      <c r="D23" s="2"/>
      <c r="E23" s="2"/>
      <c r="F23" s="2"/>
      <c r="G23" s="2"/>
      <c r="H23" s="2"/>
      <c r="I23" s="2"/>
      <c r="K23" s="43" t="str">
        <f t="shared" si="1"/>
        <v/>
      </c>
      <c r="L23" s="7" t="str">
        <f t="shared" si="0"/>
        <v/>
      </c>
      <c r="M23" s="7" t="str">
        <f t="shared" si="0"/>
        <v/>
      </c>
      <c r="N23" s="7" t="str">
        <f t="shared" si="2"/>
        <v/>
      </c>
      <c r="O23" s="7" t="str">
        <f t="shared" si="3"/>
        <v/>
      </c>
      <c r="P23" s="20" t="str">
        <f t="shared" si="4"/>
        <v/>
      </c>
      <c r="Q23" s="39" t="str">
        <f t="shared" si="5"/>
        <v/>
      </c>
      <c r="R23" s="40" t="str">
        <f t="shared" si="6"/>
        <v/>
      </c>
      <c r="S23"/>
      <c r="T23" s="11"/>
      <c r="U23" s="8"/>
      <c r="V23" s="50" t="str">
        <f t="shared" si="7"/>
        <v/>
      </c>
      <c r="W23" s="50" t="str">
        <f t="shared" si="8"/>
        <v/>
      </c>
      <c r="X23" s="50" t="str">
        <f t="shared" si="15"/>
        <v/>
      </c>
      <c r="Y23" s="50" t="str">
        <f t="shared" si="9"/>
        <v/>
      </c>
      <c r="Z23" s="51" t="str">
        <f t="shared" si="16"/>
        <v/>
      </c>
      <c r="AA23" s="51" t="str">
        <f t="shared" si="17"/>
        <v/>
      </c>
      <c r="AB23" s="52" t="str">
        <f t="shared" si="18"/>
        <v/>
      </c>
      <c r="AC23" s="3" t="str">
        <f t="shared" si="13"/>
        <v>0</v>
      </c>
      <c r="AD23" t="e">
        <f t="shared" si="14"/>
        <v>#VALUE!</v>
      </c>
    </row>
    <row r="24" spans="1:30" ht="19" x14ac:dyDescent="0.2">
      <c r="B24" s="15"/>
      <c r="C24" s="2"/>
      <c r="D24" s="2"/>
      <c r="E24" s="2"/>
      <c r="F24" s="2"/>
      <c r="G24" s="2"/>
      <c r="H24" s="2"/>
      <c r="I24" s="2"/>
      <c r="K24" s="43" t="str">
        <f t="shared" si="1"/>
        <v/>
      </c>
      <c r="L24" s="7" t="str">
        <f t="shared" si="0"/>
        <v/>
      </c>
      <c r="M24" s="7" t="str">
        <f t="shared" si="0"/>
        <v/>
      </c>
      <c r="N24" s="7" t="str">
        <f t="shared" si="2"/>
        <v/>
      </c>
      <c r="O24" s="7" t="str">
        <f t="shared" si="3"/>
        <v/>
      </c>
      <c r="P24" s="20" t="str">
        <f t="shared" si="4"/>
        <v/>
      </c>
      <c r="Q24" s="39" t="str">
        <f t="shared" si="5"/>
        <v/>
      </c>
      <c r="R24" s="40" t="str">
        <f t="shared" si="6"/>
        <v/>
      </c>
      <c r="S24"/>
      <c r="T24" s="11"/>
      <c r="U24" s="8"/>
      <c r="V24" s="50" t="str">
        <f t="shared" si="7"/>
        <v/>
      </c>
      <c r="W24" s="50" t="str">
        <f t="shared" si="8"/>
        <v/>
      </c>
      <c r="X24" s="50" t="str">
        <f t="shared" si="15"/>
        <v/>
      </c>
      <c r="Y24" s="50" t="str">
        <f t="shared" si="9"/>
        <v/>
      </c>
      <c r="Z24" s="51" t="str">
        <f t="shared" si="16"/>
        <v/>
      </c>
      <c r="AA24" s="51" t="str">
        <f t="shared" si="17"/>
        <v/>
      </c>
      <c r="AB24" s="52" t="str">
        <f t="shared" si="18"/>
        <v/>
      </c>
      <c r="AC24" s="3" t="str">
        <f t="shared" si="13"/>
        <v>0</v>
      </c>
      <c r="AD24" t="e">
        <f t="shared" si="14"/>
        <v>#VALUE!</v>
      </c>
    </row>
    <row r="25" spans="1:30" ht="19" x14ac:dyDescent="0.2">
      <c r="B25" s="15"/>
      <c r="C25" s="2"/>
      <c r="D25" s="2"/>
      <c r="E25" s="2"/>
      <c r="F25" s="2"/>
      <c r="G25" s="2"/>
      <c r="H25" s="2"/>
      <c r="I25" s="2"/>
      <c r="K25" s="43" t="str">
        <f t="shared" si="1"/>
        <v/>
      </c>
      <c r="L25" s="7" t="str">
        <f t="shared" si="1"/>
        <v/>
      </c>
      <c r="M25" s="7" t="str">
        <f t="shared" si="1"/>
        <v/>
      </c>
      <c r="N25" s="7" t="str">
        <f t="shared" si="2"/>
        <v/>
      </c>
      <c r="O25" s="7" t="str">
        <f t="shared" si="3"/>
        <v/>
      </c>
      <c r="P25" s="20" t="str">
        <f t="shared" si="4"/>
        <v/>
      </c>
      <c r="Q25" s="39" t="str">
        <f t="shared" si="5"/>
        <v/>
      </c>
      <c r="R25" s="40" t="str">
        <f t="shared" si="6"/>
        <v/>
      </c>
      <c r="S25"/>
      <c r="T25" s="11"/>
      <c r="U25" s="8"/>
      <c r="V25" s="50" t="str">
        <f t="shared" si="7"/>
        <v/>
      </c>
      <c r="W25" s="50" t="str">
        <f t="shared" si="8"/>
        <v/>
      </c>
      <c r="X25" s="50" t="str">
        <f t="shared" si="15"/>
        <v/>
      </c>
      <c r="Y25" s="50" t="str">
        <f t="shared" si="9"/>
        <v/>
      </c>
      <c r="Z25" s="51" t="str">
        <f t="shared" si="16"/>
        <v/>
      </c>
      <c r="AA25" s="51" t="str">
        <f t="shared" si="17"/>
        <v/>
      </c>
      <c r="AB25" s="52" t="str">
        <f t="shared" si="18"/>
        <v/>
      </c>
      <c r="AC25" s="3" t="str">
        <f t="shared" si="13"/>
        <v>0</v>
      </c>
      <c r="AD25" t="e">
        <f t="shared" si="14"/>
        <v>#VALUE!</v>
      </c>
    </row>
    <row r="26" spans="1:30" ht="19" x14ac:dyDescent="0.2">
      <c r="B26" s="15"/>
      <c r="C26" s="2"/>
      <c r="D26" s="2"/>
      <c r="E26" s="2"/>
      <c r="F26" s="2"/>
      <c r="G26" s="2"/>
      <c r="H26" s="2"/>
      <c r="I26" s="2"/>
      <c r="K26" s="43" t="str">
        <f t="shared" si="1"/>
        <v/>
      </c>
      <c r="L26" s="7" t="str">
        <f t="shared" si="1"/>
        <v/>
      </c>
      <c r="M26" s="7" t="str">
        <f t="shared" si="1"/>
        <v/>
      </c>
      <c r="N26" s="7" t="str">
        <f t="shared" si="2"/>
        <v/>
      </c>
      <c r="O26" s="7" t="str">
        <f t="shared" si="3"/>
        <v/>
      </c>
      <c r="P26" s="20" t="str">
        <f t="shared" si="4"/>
        <v/>
      </c>
      <c r="Q26" s="39" t="str">
        <f t="shared" si="5"/>
        <v/>
      </c>
      <c r="R26" s="40" t="str">
        <f t="shared" si="6"/>
        <v/>
      </c>
      <c r="S26"/>
      <c r="T26" s="11"/>
      <c r="U26" s="8"/>
      <c r="V26" s="50" t="str">
        <f t="shared" si="7"/>
        <v/>
      </c>
      <c r="W26" s="50" t="str">
        <f t="shared" si="8"/>
        <v/>
      </c>
      <c r="X26" s="50" t="str">
        <f t="shared" si="15"/>
        <v/>
      </c>
      <c r="Y26" s="50" t="str">
        <f t="shared" si="9"/>
        <v/>
      </c>
      <c r="Z26" s="51" t="str">
        <f t="shared" si="16"/>
        <v/>
      </c>
      <c r="AA26" s="51" t="str">
        <f t="shared" si="17"/>
        <v/>
      </c>
      <c r="AB26" s="52" t="str">
        <f t="shared" si="18"/>
        <v/>
      </c>
      <c r="AC26" s="3" t="str">
        <f t="shared" si="13"/>
        <v>0</v>
      </c>
      <c r="AD26" t="e">
        <f t="shared" si="14"/>
        <v>#VALUE!</v>
      </c>
    </row>
    <row r="27" spans="1:30" ht="19" x14ac:dyDescent="0.2">
      <c r="B27" s="15"/>
      <c r="C27" s="2"/>
      <c r="D27" s="2"/>
      <c r="E27" s="2"/>
      <c r="F27" s="2"/>
      <c r="G27" s="2"/>
      <c r="H27" s="2"/>
      <c r="I27" s="2"/>
      <c r="K27" s="43" t="str">
        <f t="shared" si="1"/>
        <v/>
      </c>
      <c r="L27" s="7" t="str">
        <f t="shared" si="1"/>
        <v/>
      </c>
      <c r="M27" s="7" t="str">
        <f t="shared" si="1"/>
        <v/>
      </c>
      <c r="N27" s="7" t="str">
        <f t="shared" si="2"/>
        <v/>
      </c>
      <c r="O27" s="7" t="str">
        <f t="shared" si="3"/>
        <v/>
      </c>
      <c r="P27" s="20" t="str">
        <f t="shared" si="4"/>
        <v/>
      </c>
      <c r="Q27" s="39" t="str">
        <f t="shared" si="5"/>
        <v/>
      </c>
      <c r="R27" s="40" t="str">
        <f t="shared" si="6"/>
        <v/>
      </c>
      <c r="S27"/>
      <c r="T27" s="11"/>
      <c r="U27" s="8"/>
      <c r="V27" s="50" t="str">
        <f t="shared" si="7"/>
        <v/>
      </c>
      <c r="W27" s="50" t="str">
        <f t="shared" si="8"/>
        <v/>
      </c>
      <c r="X27" s="50" t="str">
        <f t="shared" si="15"/>
        <v/>
      </c>
      <c r="Y27" s="50" t="str">
        <f t="shared" si="9"/>
        <v/>
      </c>
      <c r="Z27" s="51" t="str">
        <f t="shared" si="16"/>
        <v/>
      </c>
      <c r="AA27" s="51" t="str">
        <f t="shared" si="17"/>
        <v/>
      </c>
      <c r="AB27" s="52" t="str">
        <f t="shared" si="18"/>
        <v/>
      </c>
      <c r="AC27" s="3" t="str">
        <f t="shared" si="13"/>
        <v>0</v>
      </c>
      <c r="AD27" t="e">
        <f t="shared" si="14"/>
        <v>#VALUE!</v>
      </c>
    </row>
    <row r="28" spans="1:30" ht="19" x14ac:dyDescent="0.2">
      <c r="B28" s="15"/>
      <c r="C28" s="2"/>
      <c r="D28" s="2"/>
      <c r="E28" s="2"/>
      <c r="F28" s="2"/>
      <c r="G28" s="2"/>
      <c r="H28" s="2"/>
      <c r="I28" s="2"/>
      <c r="K28" s="43" t="str">
        <f t="shared" si="1"/>
        <v/>
      </c>
      <c r="L28" s="7" t="str">
        <f t="shared" si="1"/>
        <v/>
      </c>
      <c r="M28" s="7" t="str">
        <f t="shared" si="1"/>
        <v/>
      </c>
      <c r="N28" s="7" t="str">
        <f t="shared" si="2"/>
        <v/>
      </c>
      <c r="O28" s="7" t="str">
        <f t="shared" si="3"/>
        <v/>
      </c>
      <c r="P28" s="20" t="str">
        <f t="shared" si="4"/>
        <v/>
      </c>
      <c r="Q28" s="39" t="str">
        <f t="shared" si="5"/>
        <v/>
      </c>
      <c r="R28" s="40" t="str">
        <f t="shared" si="6"/>
        <v/>
      </c>
      <c r="S28"/>
      <c r="T28" s="11"/>
      <c r="U28" s="8"/>
      <c r="V28" s="50" t="str">
        <f t="shared" si="7"/>
        <v/>
      </c>
      <c r="W28" s="50" t="str">
        <f t="shared" si="8"/>
        <v/>
      </c>
      <c r="X28" s="50" t="str">
        <f t="shared" si="15"/>
        <v/>
      </c>
      <c r="Y28" s="50" t="str">
        <f t="shared" si="9"/>
        <v/>
      </c>
      <c r="Z28" s="51" t="str">
        <f t="shared" si="16"/>
        <v/>
      </c>
      <c r="AA28" s="51" t="str">
        <f t="shared" si="17"/>
        <v/>
      </c>
      <c r="AB28" s="52" t="str">
        <f t="shared" si="18"/>
        <v/>
      </c>
      <c r="AC28" s="3" t="str">
        <f t="shared" si="13"/>
        <v>0</v>
      </c>
      <c r="AD28" t="e">
        <f t="shared" si="14"/>
        <v>#VALUE!</v>
      </c>
    </row>
    <row r="29" spans="1:30" ht="19" x14ac:dyDescent="0.2">
      <c r="B29" s="15"/>
      <c r="C29" s="2"/>
      <c r="D29" s="2"/>
      <c r="E29" s="2"/>
      <c r="F29" s="2"/>
      <c r="G29" s="2"/>
      <c r="H29" s="2"/>
      <c r="I29" s="2"/>
      <c r="K29" s="43" t="str">
        <f t="shared" si="1"/>
        <v/>
      </c>
      <c r="L29" s="7" t="str">
        <f t="shared" si="1"/>
        <v/>
      </c>
      <c r="M29" s="7" t="str">
        <f t="shared" si="1"/>
        <v/>
      </c>
      <c r="N29" s="7" t="str">
        <f t="shared" si="2"/>
        <v/>
      </c>
      <c r="O29" s="7" t="str">
        <f t="shared" si="3"/>
        <v/>
      </c>
      <c r="P29" s="20" t="str">
        <f t="shared" si="4"/>
        <v/>
      </c>
      <c r="Q29" s="39" t="str">
        <f t="shared" si="5"/>
        <v/>
      </c>
      <c r="R29" s="40" t="str">
        <f t="shared" si="6"/>
        <v/>
      </c>
      <c r="S29"/>
      <c r="T29" s="11"/>
      <c r="U29" s="8"/>
      <c r="V29" s="50" t="str">
        <f t="shared" si="7"/>
        <v/>
      </c>
      <c r="W29" s="50" t="str">
        <f t="shared" si="8"/>
        <v/>
      </c>
      <c r="X29" s="50" t="str">
        <f t="shared" si="15"/>
        <v/>
      </c>
      <c r="Y29" s="50" t="str">
        <f t="shared" si="9"/>
        <v/>
      </c>
      <c r="Z29" s="51" t="str">
        <f t="shared" si="16"/>
        <v/>
      </c>
      <c r="AA29" s="51" t="str">
        <f t="shared" si="17"/>
        <v/>
      </c>
      <c r="AB29" s="52" t="str">
        <f t="shared" si="18"/>
        <v/>
      </c>
      <c r="AC29" s="3" t="str">
        <f t="shared" si="13"/>
        <v>0</v>
      </c>
      <c r="AD29" t="e">
        <f t="shared" si="14"/>
        <v>#VALUE!</v>
      </c>
    </row>
    <row r="30" spans="1:30" ht="19" x14ac:dyDescent="0.2">
      <c r="B30" s="15"/>
      <c r="C30" s="2"/>
      <c r="D30" s="2"/>
      <c r="E30" s="2"/>
      <c r="F30" s="2"/>
      <c r="G30" s="2"/>
      <c r="H30" s="2"/>
      <c r="I30" s="2"/>
      <c r="K30" s="43" t="str">
        <f t="shared" si="1"/>
        <v/>
      </c>
      <c r="L30" s="7" t="str">
        <f t="shared" si="1"/>
        <v/>
      </c>
      <c r="M30" s="7" t="str">
        <f t="shared" si="1"/>
        <v/>
      </c>
      <c r="N30" s="7" t="str">
        <f t="shared" si="2"/>
        <v/>
      </c>
      <c r="O30" s="7" t="str">
        <f t="shared" si="3"/>
        <v/>
      </c>
      <c r="P30" s="20" t="str">
        <f t="shared" si="4"/>
        <v/>
      </c>
      <c r="Q30" s="39" t="str">
        <f t="shared" si="5"/>
        <v/>
      </c>
      <c r="R30" s="40" t="str">
        <f t="shared" si="6"/>
        <v/>
      </c>
      <c r="S30"/>
      <c r="T30" s="11"/>
      <c r="U30" s="8"/>
      <c r="V30" s="50" t="str">
        <f t="shared" si="7"/>
        <v/>
      </c>
      <c r="W30" s="50" t="str">
        <f t="shared" si="8"/>
        <v/>
      </c>
      <c r="X30" s="50" t="str">
        <f t="shared" si="15"/>
        <v/>
      </c>
      <c r="Y30" s="50" t="str">
        <f t="shared" si="9"/>
        <v/>
      </c>
      <c r="Z30" s="51" t="str">
        <f t="shared" si="16"/>
        <v/>
      </c>
      <c r="AA30" s="51" t="str">
        <f t="shared" si="17"/>
        <v/>
      </c>
      <c r="AB30" s="52" t="str">
        <f t="shared" si="18"/>
        <v/>
      </c>
      <c r="AC30" s="3" t="str">
        <f t="shared" si="13"/>
        <v>0</v>
      </c>
      <c r="AD30" t="e">
        <f t="shared" si="14"/>
        <v>#VALUE!</v>
      </c>
    </row>
    <row r="31" spans="1:30" ht="19" x14ac:dyDescent="0.2">
      <c r="B31" s="15"/>
      <c r="C31" s="2"/>
      <c r="D31" s="2"/>
      <c r="E31" s="2"/>
      <c r="F31" s="2"/>
      <c r="G31" s="2"/>
      <c r="H31" s="2"/>
      <c r="I31" s="2"/>
      <c r="K31" s="43" t="str">
        <f t="shared" si="1"/>
        <v/>
      </c>
      <c r="L31" s="7" t="str">
        <f t="shared" si="1"/>
        <v/>
      </c>
      <c r="M31" s="7" t="str">
        <f t="shared" si="1"/>
        <v/>
      </c>
      <c r="N31" s="7" t="str">
        <f t="shared" si="2"/>
        <v/>
      </c>
      <c r="O31" s="7" t="str">
        <f t="shared" si="3"/>
        <v/>
      </c>
      <c r="P31" s="20" t="str">
        <f t="shared" si="4"/>
        <v/>
      </c>
      <c r="Q31" s="39" t="str">
        <f t="shared" si="5"/>
        <v/>
      </c>
      <c r="R31" s="40" t="str">
        <f t="shared" si="6"/>
        <v/>
      </c>
      <c r="S31"/>
      <c r="T31" s="11"/>
      <c r="U31" s="8"/>
      <c r="V31" s="50" t="str">
        <f t="shared" si="7"/>
        <v/>
      </c>
      <c r="W31" s="50" t="str">
        <f t="shared" si="8"/>
        <v/>
      </c>
      <c r="X31" s="50" t="str">
        <f t="shared" si="15"/>
        <v/>
      </c>
      <c r="Y31" s="50" t="str">
        <f t="shared" si="9"/>
        <v/>
      </c>
      <c r="Z31" s="51" t="str">
        <f t="shared" si="16"/>
        <v/>
      </c>
      <c r="AA31" s="51" t="str">
        <f t="shared" si="17"/>
        <v/>
      </c>
      <c r="AB31" s="52" t="str">
        <f t="shared" si="18"/>
        <v/>
      </c>
      <c r="AC31" s="3" t="str">
        <f t="shared" si="13"/>
        <v>0</v>
      </c>
      <c r="AD31" t="e">
        <f t="shared" si="14"/>
        <v>#VALUE!</v>
      </c>
    </row>
    <row r="32" spans="1:30" ht="19" x14ac:dyDescent="0.2">
      <c r="B32" s="15"/>
      <c r="C32" s="2"/>
      <c r="D32" s="2"/>
      <c r="E32" s="2"/>
      <c r="F32" s="2"/>
      <c r="G32" s="2"/>
      <c r="H32" s="2"/>
      <c r="I32" s="2"/>
      <c r="K32" s="43" t="str">
        <f t="shared" si="1"/>
        <v/>
      </c>
      <c r="L32" s="7" t="str">
        <f t="shared" si="1"/>
        <v/>
      </c>
      <c r="M32" s="7" t="str">
        <f t="shared" si="1"/>
        <v/>
      </c>
      <c r="N32" s="7" t="str">
        <f t="shared" si="2"/>
        <v/>
      </c>
      <c r="O32" s="7" t="str">
        <f t="shared" si="3"/>
        <v/>
      </c>
      <c r="P32" s="20" t="str">
        <f t="shared" si="4"/>
        <v/>
      </c>
      <c r="Q32" s="39" t="str">
        <f t="shared" si="5"/>
        <v/>
      </c>
      <c r="R32" s="40" t="str">
        <f t="shared" si="6"/>
        <v/>
      </c>
      <c r="S32"/>
      <c r="T32" s="11"/>
      <c r="U32" s="8"/>
      <c r="V32" s="50" t="str">
        <f t="shared" si="7"/>
        <v/>
      </c>
      <c r="W32" s="50" t="str">
        <f t="shared" si="8"/>
        <v/>
      </c>
      <c r="X32" s="50" t="str">
        <f t="shared" si="15"/>
        <v/>
      </c>
      <c r="Y32" s="50" t="str">
        <f t="shared" si="9"/>
        <v/>
      </c>
      <c r="Z32" s="51" t="str">
        <f t="shared" si="16"/>
        <v/>
      </c>
      <c r="AA32" s="51" t="str">
        <f t="shared" si="17"/>
        <v/>
      </c>
      <c r="AB32" s="52" t="str">
        <f t="shared" si="18"/>
        <v/>
      </c>
      <c r="AC32" s="3" t="str">
        <f t="shared" si="13"/>
        <v>0</v>
      </c>
      <c r="AD32" t="e">
        <f t="shared" si="14"/>
        <v>#VALUE!</v>
      </c>
    </row>
    <row r="33" spans="2:30" ht="19" x14ac:dyDescent="0.2">
      <c r="B33" s="15"/>
      <c r="C33" s="2"/>
      <c r="D33" s="2"/>
      <c r="E33" s="2"/>
      <c r="F33" s="2"/>
      <c r="G33" s="2"/>
      <c r="H33" s="2"/>
      <c r="I33" s="2"/>
      <c r="K33" s="43" t="str">
        <f t="shared" si="1"/>
        <v/>
      </c>
      <c r="L33" s="7" t="str">
        <f t="shared" si="1"/>
        <v/>
      </c>
      <c r="M33" s="7" t="str">
        <f t="shared" si="1"/>
        <v/>
      </c>
      <c r="N33" s="7" t="str">
        <f t="shared" si="2"/>
        <v/>
      </c>
      <c r="O33" s="7" t="str">
        <f t="shared" si="3"/>
        <v/>
      </c>
      <c r="P33" s="20" t="str">
        <f t="shared" si="4"/>
        <v/>
      </c>
      <c r="Q33" s="39" t="str">
        <f t="shared" si="5"/>
        <v/>
      </c>
      <c r="R33" s="40" t="str">
        <f t="shared" si="6"/>
        <v/>
      </c>
      <c r="S33"/>
      <c r="T33" s="11"/>
      <c r="U33" s="8"/>
      <c r="V33" s="50" t="str">
        <f t="shared" si="7"/>
        <v/>
      </c>
      <c r="W33" s="50" t="str">
        <f t="shared" si="8"/>
        <v/>
      </c>
      <c r="X33" s="50" t="str">
        <f t="shared" si="15"/>
        <v/>
      </c>
      <c r="Y33" s="50" t="str">
        <f t="shared" si="9"/>
        <v/>
      </c>
      <c r="Z33" s="51" t="str">
        <f t="shared" si="16"/>
        <v/>
      </c>
      <c r="AA33" s="51" t="str">
        <f t="shared" si="17"/>
        <v/>
      </c>
      <c r="AB33" s="52" t="str">
        <f t="shared" si="18"/>
        <v/>
      </c>
      <c r="AC33" s="3" t="str">
        <f t="shared" si="13"/>
        <v>0</v>
      </c>
      <c r="AD33" t="e">
        <f t="shared" si="14"/>
        <v>#VALUE!</v>
      </c>
    </row>
    <row r="34" spans="2:30" ht="19" x14ac:dyDescent="0.2">
      <c r="B34" s="15"/>
      <c r="C34" s="2"/>
      <c r="D34" s="2"/>
      <c r="E34" s="2"/>
      <c r="F34" s="2"/>
      <c r="G34" s="2"/>
      <c r="H34" s="2"/>
      <c r="I34" s="2"/>
      <c r="K34" s="43" t="str">
        <f t="shared" si="1"/>
        <v/>
      </c>
      <c r="L34" s="7" t="str">
        <f t="shared" si="1"/>
        <v/>
      </c>
      <c r="M34" s="7" t="str">
        <f t="shared" si="1"/>
        <v/>
      </c>
      <c r="N34" s="7" t="str">
        <f t="shared" si="2"/>
        <v/>
      </c>
      <c r="O34" s="7" t="str">
        <f t="shared" si="3"/>
        <v/>
      </c>
      <c r="P34" s="20" t="str">
        <f t="shared" si="4"/>
        <v/>
      </c>
      <c r="Q34" s="39" t="str">
        <f t="shared" si="5"/>
        <v/>
      </c>
      <c r="R34" s="40" t="str">
        <f t="shared" si="6"/>
        <v/>
      </c>
      <c r="S34"/>
      <c r="T34" s="11"/>
      <c r="U34" s="8"/>
      <c r="V34" s="50" t="str">
        <f t="shared" si="7"/>
        <v/>
      </c>
      <c r="W34" s="50" t="str">
        <f t="shared" si="8"/>
        <v/>
      </c>
      <c r="X34" s="50" t="str">
        <f t="shared" si="15"/>
        <v/>
      </c>
      <c r="Y34" s="50" t="str">
        <f t="shared" si="9"/>
        <v/>
      </c>
      <c r="Z34" s="51" t="str">
        <f t="shared" si="16"/>
        <v/>
      </c>
      <c r="AA34" s="51" t="str">
        <f t="shared" si="17"/>
        <v/>
      </c>
      <c r="AB34" s="52" t="str">
        <f t="shared" si="18"/>
        <v/>
      </c>
      <c r="AC34" s="3" t="str">
        <f t="shared" si="13"/>
        <v>0</v>
      </c>
      <c r="AD34" t="e">
        <f t="shared" si="14"/>
        <v>#VALUE!</v>
      </c>
    </row>
    <row r="35" spans="2:30" ht="19" x14ac:dyDescent="0.2">
      <c r="B35" s="15"/>
      <c r="C35" s="2"/>
      <c r="D35" s="2"/>
      <c r="E35" s="2"/>
      <c r="F35" s="2"/>
      <c r="G35" s="2"/>
      <c r="H35" s="2"/>
      <c r="I35" s="2"/>
      <c r="K35" s="43" t="str">
        <f t="shared" si="1"/>
        <v/>
      </c>
      <c r="L35" s="7" t="str">
        <f t="shared" si="1"/>
        <v/>
      </c>
      <c r="M35" s="7" t="str">
        <f t="shared" si="1"/>
        <v/>
      </c>
      <c r="N35" s="7" t="str">
        <f t="shared" si="2"/>
        <v/>
      </c>
      <c r="O35" s="7" t="str">
        <f t="shared" si="3"/>
        <v/>
      </c>
      <c r="P35" s="20" t="str">
        <f t="shared" si="4"/>
        <v/>
      </c>
      <c r="Q35" s="39" t="str">
        <f t="shared" si="5"/>
        <v/>
      </c>
      <c r="R35" s="40" t="str">
        <f t="shared" si="6"/>
        <v/>
      </c>
      <c r="S35"/>
      <c r="T35" s="11"/>
      <c r="U35" s="8"/>
      <c r="V35" s="50" t="str">
        <f t="shared" si="7"/>
        <v/>
      </c>
      <c r="W35" s="50" t="str">
        <f t="shared" si="8"/>
        <v/>
      </c>
      <c r="X35" s="50" t="str">
        <f t="shared" si="15"/>
        <v/>
      </c>
      <c r="Y35" s="50" t="str">
        <f t="shared" si="9"/>
        <v/>
      </c>
      <c r="Z35" s="51" t="str">
        <f t="shared" si="16"/>
        <v/>
      </c>
      <c r="AA35" s="51" t="str">
        <f t="shared" si="17"/>
        <v/>
      </c>
      <c r="AB35" s="52" t="str">
        <f t="shared" si="18"/>
        <v/>
      </c>
      <c r="AC35" s="3" t="str">
        <f t="shared" si="13"/>
        <v>0</v>
      </c>
      <c r="AD35" t="e">
        <f t="shared" si="14"/>
        <v>#VALUE!</v>
      </c>
    </row>
    <row r="36" spans="2:30" ht="19" x14ac:dyDescent="0.2">
      <c r="B36" s="15"/>
      <c r="C36" s="2"/>
      <c r="D36" s="2"/>
      <c r="E36" s="2"/>
      <c r="F36" s="2"/>
      <c r="G36" s="2"/>
      <c r="H36" s="2"/>
      <c r="I36" s="2"/>
      <c r="K36" s="43" t="str">
        <f t="shared" si="1"/>
        <v/>
      </c>
      <c r="L36" s="7" t="str">
        <f t="shared" si="1"/>
        <v/>
      </c>
      <c r="M36" s="7" t="str">
        <f t="shared" si="1"/>
        <v/>
      </c>
      <c r="N36" s="7" t="str">
        <f t="shared" si="2"/>
        <v/>
      </c>
      <c r="O36" s="7" t="str">
        <f t="shared" si="3"/>
        <v/>
      </c>
      <c r="P36" s="20" t="str">
        <f t="shared" si="4"/>
        <v/>
      </c>
      <c r="Q36" s="39" t="str">
        <f t="shared" si="5"/>
        <v/>
      </c>
      <c r="R36" s="40" t="str">
        <f t="shared" si="6"/>
        <v/>
      </c>
      <c r="S36"/>
      <c r="T36" s="11"/>
      <c r="U36" s="8"/>
      <c r="V36" s="50" t="str">
        <f t="shared" si="7"/>
        <v/>
      </c>
      <c r="W36" s="50" t="str">
        <f t="shared" si="8"/>
        <v/>
      </c>
      <c r="X36" s="50" t="str">
        <f t="shared" si="15"/>
        <v/>
      </c>
      <c r="Y36" s="50" t="str">
        <f t="shared" si="9"/>
        <v/>
      </c>
      <c r="Z36" s="51" t="str">
        <f t="shared" si="16"/>
        <v/>
      </c>
      <c r="AA36" s="51" t="str">
        <f t="shared" si="17"/>
        <v/>
      </c>
      <c r="AB36" s="52" t="str">
        <f t="shared" si="18"/>
        <v/>
      </c>
      <c r="AC36" s="3" t="str">
        <f t="shared" si="13"/>
        <v>0</v>
      </c>
      <c r="AD36" t="e">
        <f t="shared" si="14"/>
        <v>#VALUE!</v>
      </c>
    </row>
    <row r="37" spans="2:30" ht="19" x14ac:dyDescent="0.2">
      <c r="B37" s="15"/>
      <c r="C37" s="2"/>
      <c r="D37" s="2"/>
      <c r="E37" s="2"/>
      <c r="F37" s="2"/>
      <c r="G37" s="2"/>
      <c r="H37" s="2"/>
      <c r="I37" s="2"/>
      <c r="K37" s="43" t="str">
        <f t="shared" si="1"/>
        <v/>
      </c>
      <c r="L37" s="7" t="str">
        <f t="shared" si="1"/>
        <v/>
      </c>
      <c r="M37" s="7" t="str">
        <f t="shared" si="1"/>
        <v/>
      </c>
      <c r="N37" s="7" t="str">
        <f t="shared" si="2"/>
        <v/>
      </c>
      <c r="O37" s="7" t="str">
        <f t="shared" si="3"/>
        <v/>
      </c>
      <c r="P37" s="20" t="str">
        <f t="shared" si="4"/>
        <v/>
      </c>
      <c r="Q37" s="39" t="str">
        <f t="shared" si="5"/>
        <v/>
      </c>
      <c r="R37" s="40" t="str">
        <f t="shared" si="6"/>
        <v/>
      </c>
      <c r="S37"/>
      <c r="T37" s="11"/>
      <c r="U37" s="8"/>
      <c r="V37" s="50" t="str">
        <f t="shared" si="7"/>
        <v/>
      </c>
      <c r="W37" s="50" t="str">
        <f t="shared" si="8"/>
        <v/>
      </c>
      <c r="X37" s="50" t="str">
        <f t="shared" si="15"/>
        <v/>
      </c>
      <c r="Y37" s="50" t="str">
        <f t="shared" si="9"/>
        <v/>
      </c>
      <c r="Z37" s="51" t="str">
        <f t="shared" si="16"/>
        <v/>
      </c>
      <c r="AA37" s="51" t="str">
        <f t="shared" si="17"/>
        <v/>
      </c>
      <c r="AB37" s="52" t="str">
        <f t="shared" si="18"/>
        <v/>
      </c>
      <c r="AC37" s="3" t="str">
        <f t="shared" si="13"/>
        <v>0</v>
      </c>
      <c r="AD37" t="e">
        <f t="shared" si="14"/>
        <v>#VALUE!</v>
      </c>
    </row>
    <row r="38" spans="2:30" ht="19" x14ac:dyDescent="0.2">
      <c r="B38" s="15"/>
      <c r="C38" s="2"/>
      <c r="D38" s="2"/>
      <c r="E38" s="2"/>
      <c r="F38" s="2"/>
      <c r="G38" s="2"/>
      <c r="H38" s="2"/>
      <c r="I38" s="2"/>
      <c r="K38" s="43" t="str">
        <f t="shared" si="1"/>
        <v/>
      </c>
      <c r="L38" s="7" t="str">
        <f t="shared" si="1"/>
        <v/>
      </c>
      <c r="M38" s="7" t="str">
        <f t="shared" si="1"/>
        <v/>
      </c>
      <c r="N38" s="7" t="str">
        <f t="shared" si="2"/>
        <v/>
      </c>
      <c r="O38" s="7" t="str">
        <f t="shared" si="3"/>
        <v/>
      </c>
      <c r="P38" s="20" t="str">
        <f t="shared" si="4"/>
        <v/>
      </c>
      <c r="Q38" s="39" t="str">
        <f t="shared" si="5"/>
        <v/>
      </c>
      <c r="R38" s="40" t="str">
        <f t="shared" si="6"/>
        <v/>
      </c>
      <c r="S38"/>
      <c r="T38" s="11"/>
      <c r="U38" s="8"/>
      <c r="V38" s="50" t="str">
        <f t="shared" si="7"/>
        <v/>
      </c>
      <c r="W38" s="50" t="str">
        <f t="shared" si="8"/>
        <v/>
      </c>
      <c r="X38" s="50" t="str">
        <f t="shared" si="15"/>
        <v/>
      </c>
      <c r="Y38" s="50" t="str">
        <f t="shared" si="9"/>
        <v/>
      </c>
      <c r="Z38" s="51" t="str">
        <f t="shared" si="16"/>
        <v/>
      </c>
      <c r="AA38" s="51" t="str">
        <f t="shared" si="17"/>
        <v/>
      </c>
      <c r="AB38" s="52" t="str">
        <f t="shared" si="18"/>
        <v/>
      </c>
      <c r="AC38" s="3" t="str">
        <f t="shared" si="13"/>
        <v>0</v>
      </c>
      <c r="AD38" t="e">
        <f t="shared" si="14"/>
        <v>#VALUE!</v>
      </c>
    </row>
    <row r="39" spans="2:30" ht="19" x14ac:dyDescent="0.2">
      <c r="B39" s="15"/>
      <c r="C39" s="2"/>
      <c r="D39" s="2"/>
      <c r="E39" s="2"/>
      <c r="F39" s="2"/>
      <c r="G39" s="2"/>
      <c r="H39" s="2"/>
      <c r="I39" s="2"/>
      <c r="K39" s="43" t="str">
        <f t="shared" si="1"/>
        <v/>
      </c>
      <c r="L39" s="7" t="str">
        <f t="shared" si="1"/>
        <v/>
      </c>
      <c r="M39" s="7" t="str">
        <f t="shared" si="1"/>
        <v/>
      </c>
      <c r="N39" s="7" t="str">
        <f t="shared" si="2"/>
        <v/>
      </c>
      <c r="O39" s="7" t="str">
        <f t="shared" si="3"/>
        <v/>
      </c>
      <c r="P39" s="20" t="str">
        <f t="shared" si="4"/>
        <v/>
      </c>
      <c r="Q39" s="39" t="str">
        <f t="shared" si="5"/>
        <v/>
      </c>
      <c r="R39" s="40" t="str">
        <f t="shared" si="6"/>
        <v/>
      </c>
      <c r="S39"/>
      <c r="T39" s="11"/>
      <c r="U39" s="8"/>
      <c r="V39" s="50" t="str">
        <f t="shared" si="7"/>
        <v/>
      </c>
      <c r="W39" s="50" t="str">
        <f t="shared" si="8"/>
        <v/>
      </c>
      <c r="X39" s="50" t="str">
        <f t="shared" si="15"/>
        <v/>
      </c>
      <c r="Y39" s="50" t="str">
        <f t="shared" si="9"/>
        <v/>
      </c>
      <c r="Z39" s="51" t="str">
        <f t="shared" si="16"/>
        <v/>
      </c>
      <c r="AA39" s="51" t="str">
        <f t="shared" si="17"/>
        <v/>
      </c>
      <c r="AB39" s="52" t="str">
        <f t="shared" si="18"/>
        <v/>
      </c>
      <c r="AC39" s="3" t="str">
        <f t="shared" si="13"/>
        <v>0</v>
      </c>
      <c r="AD39" t="e">
        <f t="shared" si="14"/>
        <v>#VALUE!</v>
      </c>
    </row>
    <row r="40" spans="2:30" ht="19" x14ac:dyDescent="0.2">
      <c r="B40" s="15"/>
      <c r="C40" s="2"/>
      <c r="D40" s="2"/>
      <c r="E40" s="2"/>
      <c r="F40" s="2"/>
      <c r="G40" s="2"/>
      <c r="H40" s="2"/>
      <c r="I40" s="2"/>
      <c r="K40" s="43" t="str">
        <f t="shared" si="1"/>
        <v/>
      </c>
      <c r="L40" s="7" t="str">
        <f t="shared" si="1"/>
        <v/>
      </c>
      <c r="M40" s="7" t="str">
        <f t="shared" si="1"/>
        <v/>
      </c>
      <c r="N40" s="7" t="str">
        <f t="shared" si="2"/>
        <v/>
      </c>
      <c r="O40" s="7" t="str">
        <f t="shared" si="3"/>
        <v/>
      </c>
      <c r="P40" s="20" t="str">
        <f t="shared" si="4"/>
        <v/>
      </c>
      <c r="Q40" s="39" t="str">
        <f t="shared" si="5"/>
        <v/>
      </c>
      <c r="R40" s="40" t="str">
        <f t="shared" si="6"/>
        <v/>
      </c>
      <c r="S40"/>
      <c r="T40" s="11"/>
      <c r="U40" s="8"/>
      <c r="V40" s="50" t="str">
        <f t="shared" si="7"/>
        <v/>
      </c>
      <c r="W40" s="50" t="str">
        <f t="shared" si="8"/>
        <v/>
      </c>
      <c r="X40" s="50" t="str">
        <f t="shared" si="15"/>
        <v/>
      </c>
      <c r="Y40" s="50" t="str">
        <f t="shared" si="9"/>
        <v/>
      </c>
      <c r="Z40" s="51" t="str">
        <f t="shared" si="16"/>
        <v/>
      </c>
      <c r="AA40" s="51" t="str">
        <f t="shared" si="17"/>
        <v/>
      </c>
      <c r="AB40" s="52" t="str">
        <f t="shared" si="18"/>
        <v/>
      </c>
      <c r="AC40" s="3" t="str">
        <f t="shared" si="13"/>
        <v>0</v>
      </c>
      <c r="AD40" t="e">
        <f t="shared" si="14"/>
        <v>#VALUE!</v>
      </c>
    </row>
    <row r="41" spans="2:30" ht="19" x14ac:dyDescent="0.2">
      <c r="B41" s="15"/>
      <c r="C41" s="2"/>
      <c r="D41" s="2"/>
      <c r="E41" s="2"/>
      <c r="F41" s="2"/>
      <c r="G41" s="2"/>
      <c r="H41" s="2"/>
      <c r="I41" s="2"/>
      <c r="K41" s="43" t="str">
        <f t="shared" si="1"/>
        <v/>
      </c>
      <c r="L41" s="7" t="str">
        <f t="shared" si="1"/>
        <v/>
      </c>
      <c r="M41" s="7" t="str">
        <f t="shared" si="1"/>
        <v/>
      </c>
      <c r="N41" s="7" t="str">
        <f t="shared" si="2"/>
        <v/>
      </c>
      <c r="O41" s="7" t="str">
        <f t="shared" si="3"/>
        <v/>
      </c>
      <c r="P41" s="20" t="str">
        <f t="shared" si="4"/>
        <v/>
      </c>
      <c r="Q41" s="39" t="str">
        <f t="shared" si="5"/>
        <v/>
      </c>
      <c r="R41" s="40" t="str">
        <f t="shared" si="6"/>
        <v/>
      </c>
      <c r="S41"/>
      <c r="T41" s="11"/>
      <c r="U41" s="8"/>
      <c r="V41" s="50" t="str">
        <f t="shared" si="7"/>
        <v/>
      </c>
      <c r="W41" s="50" t="str">
        <f t="shared" si="8"/>
        <v/>
      </c>
      <c r="X41" s="50" t="str">
        <f t="shared" si="15"/>
        <v/>
      </c>
      <c r="Y41" s="50" t="str">
        <f t="shared" si="9"/>
        <v/>
      </c>
      <c r="Z41" s="51" t="str">
        <f t="shared" si="16"/>
        <v/>
      </c>
      <c r="AA41" s="51" t="str">
        <f t="shared" si="17"/>
        <v/>
      </c>
      <c r="AB41" s="52" t="str">
        <f t="shared" si="18"/>
        <v/>
      </c>
      <c r="AC41" s="3" t="str">
        <f t="shared" si="13"/>
        <v>0</v>
      </c>
      <c r="AD41" t="e">
        <f t="shared" si="14"/>
        <v>#VALUE!</v>
      </c>
    </row>
    <row r="42" spans="2:30" ht="19" x14ac:dyDescent="0.2">
      <c r="B42" s="15"/>
      <c r="C42" s="2"/>
      <c r="D42" s="2"/>
      <c r="E42" s="2"/>
      <c r="F42" s="2"/>
      <c r="G42" s="2"/>
      <c r="H42" s="2"/>
      <c r="I42" s="2"/>
      <c r="K42" s="43" t="str">
        <f t="shared" si="1"/>
        <v/>
      </c>
      <c r="L42" s="7" t="str">
        <f t="shared" si="1"/>
        <v/>
      </c>
      <c r="M42" s="7" t="str">
        <f t="shared" si="1"/>
        <v/>
      </c>
      <c r="N42" s="7" t="str">
        <f t="shared" si="2"/>
        <v/>
      </c>
      <c r="O42" s="7" t="str">
        <f t="shared" si="3"/>
        <v/>
      </c>
      <c r="P42" s="20" t="str">
        <f t="shared" si="4"/>
        <v/>
      </c>
      <c r="Q42" s="39" t="str">
        <f t="shared" si="5"/>
        <v/>
      </c>
      <c r="R42" s="40" t="str">
        <f t="shared" si="6"/>
        <v/>
      </c>
      <c r="S42"/>
      <c r="T42" s="11"/>
      <c r="U42" s="8"/>
      <c r="V42" s="50" t="str">
        <f t="shared" si="7"/>
        <v/>
      </c>
      <c r="W42" s="50" t="str">
        <f t="shared" si="8"/>
        <v/>
      </c>
      <c r="X42" s="50" t="str">
        <f t="shared" si="15"/>
        <v/>
      </c>
      <c r="Y42" s="50" t="str">
        <f t="shared" si="9"/>
        <v/>
      </c>
      <c r="Z42" s="51" t="str">
        <f t="shared" si="16"/>
        <v/>
      </c>
      <c r="AA42" s="51" t="str">
        <f t="shared" si="17"/>
        <v/>
      </c>
      <c r="AB42" s="52" t="str">
        <f t="shared" si="18"/>
        <v/>
      </c>
      <c r="AC42" s="3" t="str">
        <f t="shared" si="13"/>
        <v>0</v>
      </c>
      <c r="AD42" t="e">
        <f t="shared" si="14"/>
        <v>#VALUE!</v>
      </c>
    </row>
    <row r="43" spans="2:30" ht="19" x14ac:dyDescent="0.2">
      <c r="B43" s="15"/>
      <c r="C43" s="2"/>
      <c r="D43" s="2"/>
      <c r="E43" s="2"/>
      <c r="F43" s="2"/>
      <c r="G43" s="2"/>
      <c r="H43" s="2"/>
      <c r="I43" s="2"/>
      <c r="K43" s="43" t="str">
        <f t="shared" si="1"/>
        <v/>
      </c>
      <c r="L43" s="7" t="str">
        <f t="shared" si="1"/>
        <v/>
      </c>
      <c r="M43" s="7" t="str">
        <f t="shared" si="1"/>
        <v/>
      </c>
      <c r="N43" s="7" t="str">
        <f t="shared" si="2"/>
        <v/>
      </c>
      <c r="O43" s="7" t="str">
        <f t="shared" si="3"/>
        <v/>
      </c>
      <c r="P43" s="20" t="str">
        <f t="shared" si="4"/>
        <v/>
      </c>
      <c r="Q43" s="39" t="str">
        <f t="shared" si="5"/>
        <v/>
      </c>
      <c r="R43" s="40" t="str">
        <f t="shared" si="6"/>
        <v/>
      </c>
      <c r="S43"/>
      <c r="T43" s="11"/>
      <c r="U43" s="8"/>
      <c r="V43" s="50" t="str">
        <f t="shared" si="7"/>
        <v/>
      </c>
      <c r="W43" s="50" t="str">
        <f t="shared" si="8"/>
        <v/>
      </c>
      <c r="X43" s="50" t="str">
        <f t="shared" si="15"/>
        <v/>
      </c>
      <c r="Y43" s="50" t="str">
        <f t="shared" si="9"/>
        <v/>
      </c>
      <c r="Z43" s="51" t="str">
        <f t="shared" si="16"/>
        <v/>
      </c>
      <c r="AA43" s="51" t="str">
        <f t="shared" si="17"/>
        <v/>
      </c>
      <c r="AB43" s="52" t="str">
        <f t="shared" si="18"/>
        <v/>
      </c>
      <c r="AC43" s="3" t="str">
        <f t="shared" si="13"/>
        <v>0</v>
      </c>
      <c r="AD43" t="e">
        <f t="shared" si="14"/>
        <v>#VALUE!</v>
      </c>
    </row>
    <row r="44" spans="2:30" ht="19" x14ac:dyDescent="0.2">
      <c r="B44" s="15"/>
      <c r="C44" s="2"/>
      <c r="D44" s="2"/>
      <c r="E44" s="2"/>
      <c r="F44" s="2"/>
      <c r="G44" s="2"/>
      <c r="H44" s="2"/>
      <c r="I44" s="2"/>
      <c r="K44" s="43" t="str">
        <f t="shared" si="1"/>
        <v/>
      </c>
      <c r="L44" s="7" t="str">
        <f t="shared" si="1"/>
        <v/>
      </c>
      <c r="M44" s="7" t="str">
        <f t="shared" si="1"/>
        <v/>
      </c>
      <c r="N44" s="7" t="str">
        <f t="shared" si="2"/>
        <v/>
      </c>
      <c r="O44" s="7" t="str">
        <f t="shared" si="3"/>
        <v/>
      </c>
      <c r="P44" s="20" t="str">
        <f t="shared" si="4"/>
        <v/>
      </c>
      <c r="Q44" s="39" t="str">
        <f t="shared" si="5"/>
        <v/>
      </c>
      <c r="R44" s="40" t="str">
        <f t="shared" si="6"/>
        <v/>
      </c>
      <c r="S44"/>
      <c r="T44" s="11"/>
      <c r="U44" s="8"/>
      <c r="V44" s="50" t="str">
        <f t="shared" si="7"/>
        <v/>
      </c>
      <c r="W44" s="50" t="str">
        <f t="shared" si="8"/>
        <v/>
      </c>
      <c r="X44" s="50" t="str">
        <f t="shared" si="15"/>
        <v/>
      </c>
      <c r="Y44" s="50" t="str">
        <f t="shared" si="9"/>
        <v/>
      </c>
      <c r="Z44" s="51" t="str">
        <f t="shared" si="16"/>
        <v/>
      </c>
      <c r="AA44" s="51" t="str">
        <f t="shared" si="17"/>
        <v/>
      </c>
      <c r="AB44" s="52" t="str">
        <f t="shared" si="18"/>
        <v/>
      </c>
      <c r="AC44" s="3" t="str">
        <f t="shared" si="13"/>
        <v>0</v>
      </c>
      <c r="AD44" t="e">
        <f t="shared" si="14"/>
        <v>#VALUE!</v>
      </c>
    </row>
    <row r="45" spans="2:30" ht="19" x14ac:dyDescent="0.2">
      <c r="B45" s="15"/>
      <c r="C45" s="2"/>
      <c r="D45" s="2"/>
      <c r="E45" s="2"/>
      <c r="F45" s="2"/>
      <c r="G45" s="2"/>
      <c r="H45" s="2"/>
      <c r="I45" s="2"/>
      <c r="K45" s="43" t="str">
        <f t="shared" si="1"/>
        <v/>
      </c>
      <c r="L45" s="7" t="str">
        <f t="shared" si="1"/>
        <v/>
      </c>
      <c r="M45" s="7" t="str">
        <f t="shared" si="1"/>
        <v/>
      </c>
      <c r="N45" s="7" t="str">
        <f t="shared" si="2"/>
        <v/>
      </c>
      <c r="O45" s="7" t="str">
        <f t="shared" si="3"/>
        <v/>
      </c>
      <c r="P45" s="20" t="str">
        <f t="shared" si="4"/>
        <v/>
      </c>
      <c r="Q45" s="39" t="str">
        <f t="shared" si="5"/>
        <v/>
      </c>
      <c r="R45" s="40" t="str">
        <f t="shared" si="6"/>
        <v/>
      </c>
      <c r="S45"/>
      <c r="T45" s="11"/>
      <c r="U45" s="8"/>
      <c r="V45" s="50" t="str">
        <f t="shared" si="7"/>
        <v/>
      </c>
      <c r="W45" s="50" t="str">
        <f t="shared" si="8"/>
        <v/>
      </c>
      <c r="X45" s="50" t="str">
        <f t="shared" si="15"/>
        <v/>
      </c>
      <c r="Y45" s="50" t="str">
        <f t="shared" si="9"/>
        <v/>
      </c>
      <c r="Z45" s="51" t="str">
        <f t="shared" si="16"/>
        <v/>
      </c>
      <c r="AA45" s="51" t="str">
        <f t="shared" si="17"/>
        <v/>
      </c>
      <c r="AB45" s="52" t="str">
        <f t="shared" si="18"/>
        <v/>
      </c>
      <c r="AC45" s="3" t="str">
        <f t="shared" si="13"/>
        <v>0</v>
      </c>
      <c r="AD45" t="e">
        <f t="shared" si="14"/>
        <v>#VALUE!</v>
      </c>
    </row>
    <row r="46" spans="2:30" ht="19" x14ac:dyDescent="0.2">
      <c r="B46" s="15"/>
      <c r="C46" s="2"/>
      <c r="D46" s="2"/>
      <c r="E46" s="2"/>
      <c r="F46" s="2"/>
      <c r="G46" s="2"/>
      <c r="H46" s="2"/>
      <c r="I46" s="2"/>
      <c r="K46" s="43" t="str">
        <f t="shared" si="1"/>
        <v/>
      </c>
      <c r="L46" s="7" t="str">
        <f t="shared" si="1"/>
        <v/>
      </c>
      <c r="M46" s="7" t="str">
        <f t="shared" si="1"/>
        <v/>
      </c>
      <c r="N46" s="7" t="str">
        <f t="shared" si="2"/>
        <v/>
      </c>
      <c r="O46" s="7" t="str">
        <f t="shared" si="3"/>
        <v/>
      </c>
      <c r="P46" s="20" t="str">
        <f t="shared" si="4"/>
        <v/>
      </c>
      <c r="Q46" s="39" t="str">
        <f t="shared" si="5"/>
        <v/>
      </c>
      <c r="R46" s="40" t="str">
        <f t="shared" si="6"/>
        <v/>
      </c>
      <c r="S46"/>
      <c r="T46" s="11"/>
      <c r="U46" s="8"/>
      <c r="V46" s="50" t="str">
        <f t="shared" si="7"/>
        <v/>
      </c>
      <c r="W46" s="50" t="str">
        <f t="shared" si="8"/>
        <v/>
      </c>
      <c r="X46" s="50" t="str">
        <f t="shared" si="15"/>
        <v/>
      </c>
      <c r="Y46" s="50" t="str">
        <f t="shared" si="9"/>
        <v/>
      </c>
      <c r="Z46" s="51" t="str">
        <f t="shared" si="16"/>
        <v/>
      </c>
      <c r="AA46" s="51" t="str">
        <f t="shared" si="17"/>
        <v/>
      </c>
      <c r="AB46" s="52" t="str">
        <f t="shared" si="18"/>
        <v/>
      </c>
      <c r="AC46" s="3" t="str">
        <f t="shared" si="13"/>
        <v>0</v>
      </c>
      <c r="AD46" t="e">
        <f t="shared" si="14"/>
        <v>#VALUE!</v>
      </c>
    </row>
    <row r="47" spans="2:30" ht="20" thickBot="1" x14ac:dyDescent="0.25">
      <c r="B47" s="15"/>
      <c r="C47" s="2"/>
      <c r="D47" s="2"/>
      <c r="E47" s="2"/>
      <c r="F47" s="2"/>
      <c r="G47" s="2"/>
      <c r="H47" s="2"/>
      <c r="I47" s="2"/>
      <c r="K47" s="44" t="str">
        <f t="shared" si="1"/>
        <v/>
      </c>
      <c r="L47" s="45" t="str">
        <f t="shared" si="1"/>
        <v/>
      </c>
      <c r="M47" s="45" t="str">
        <f t="shared" si="1"/>
        <v/>
      </c>
      <c r="N47" s="45" t="str">
        <f t="shared" si="2"/>
        <v/>
      </c>
      <c r="O47" s="45" t="str">
        <f t="shared" si="3"/>
        <v/>
      </c>
      <c r="P47" s="46" t="str">
        <f t="shared" si="4"/>
        <v/>
      </c>
      <c r="Q47" s="41" t="str">
        <f t="shared" si="5"/>
        <v/>
      </c>
      <c r="R47" s="40" t="str">
        <f t="shared" si="6"/>
        <v/>
      </c>
      <c r="S47"/>
      <c r="T47" s="11"/>
      <c r="U47" s="8"/>
      <c r="V47" s="50" t="str">
        <f t="shared" si="7"/>
        <v/>
      </c>
      <c r="W47" s="50" t="str">
        <f t="shared" si="8"/>
        <v/>
      </c>
      <c r="X47" s="50" t="str">
        <f t="shared" si="15"/>
        <v/>
      </c>
      <c r="Y47" s="50" t="str">
        <f t="shared" si="9"/>
        <v/>
      </c>
      <c r="Z47" s="51" t="str">
        <f t="shared" si="16"/>
        <v/>
      </c>
      <c r="AA47" s="51" t="str">
        <f t="shared" si="17"/>
        <v/>
      </c>
      <c r="AB47" s="52" t="str">
        <f t="shared" si="18"/>
        <v/>
      </c>
      <c r="AC47" s="3" t="str">
        <f t="shared" si="13"/>
        <v>0</v>
      </c>
      <c r="AD47" t="e">
        <f t="shared" si="14"/>
        <v>#VALUE!</v>
      </c>
    </row>
  </sheetData>
  <mergeCells count="4">
    <mergeCell ref="A9:A10"/>
    <mergeCell ref="K6:P6"/>
    <mergeCell ref="Q6:R6"/>
    <mergeCell ref="K5:R5"/>
  </mergeCells>
  <conditionalFormatting sqref="U9:U47">
    <cfRule type="cellIs" dxfId="3" priority="7" operator="greaterThan">
      <formula>0</formula>
    </cfRule>
  </conditionalFormatting>
  <conditionalFormatting sqref="T9:T47">
    <cfRule type="cellIs" dxfId="2" priority="6" operator="greaterThan">
      <formula>0</formula>
    </cfRule>
  </conditionalFormatting>
  <conditionalFormatting sqref="K9:R47">
    <cfRule type="cellIs" dxfId="1" priority="1" stopIfTrue="1" operator="equal">
      <formula>0</formula>
    </cfRule>
    <cfRule type="cellIs" dxfId="0" priority="3" stopIfTrue="1" operator="equal">
      <formula>1</formula>
    </cfRule>
    <cfRule type="containsBlanks" priority="4" stopIfTrue="1">
      <formula>LEN(TRIM(K9))=0</formula>
    </cfRule>
  </conditionalFormatting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Klein</dc:creator>
  <cp:lastModifiedBy>Bernhard Klein</cp:lastModifiedBy>
  <dcterms:created xsi:type="dcterms:W3CDTF">2024-11-12T10:35:55Z</dcterms:created>
  <dcterms:modified xsi:type="dcterms:W3CDTF">2024-11-13T10:48:54Z</dcterms:modified>
</cp:coreProperties>
</file>