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shevnewimac2021/Desktop/"/>
    </mc:Choice>
  </mc:AlternateContent>
  <xr:revisionPtr revIDLastSave="0" documentId="8_{1FCB468B-D898-7A4A-A7EA-F0D67F90C71A}" xr6:coauthVersionLast="47" xr6:coauthVersionMax="47" xr10:uidLastSave="{00000000-0000-0000-0000-000000000000}"/>
  <bookViews>
    <workbookView xWindow="5580" yWindow="500" windowWidth="41620" windowHeight="25980" activeTab="12" xr2:uid="{00000000-000D-0000-FFFF-FFFF00000000}"/>
  </bookViews>
  <sheets>
    <sheet name="January" sheetId="1" r:id="rId1"/>
    <sheet name="February" sheetId="3" r:id="rId2"/>
    <sheet name="March" sheetId="4" r:id="rId3"/>
    <sheet name="April" sheetId="5" r:id="rId4"/>
    <sheet name="May" sheetId="6" r:id="rId5"/>
    <sheet name="June" sheetId="7" r:id="rId6"/>
    <sheet name="July" sheetId="8" r:id="rId7"/>
    <sheet name="August" sheetId="9" r:id="rId8"/>
    <sheet name="September" sheetId="10" r:id="rId9"/>
    <sheet name="October" sheetId="11" r:id="rId10"/>
    <sheet name="November" sheetId="12" r:id="rId11"/>
    <sheet name="December" sheetId="13" r:id="rId12"/>
    <sheet name="-Disclaimer-" sheetId="2" r:id="rId13"/>
  </sheets>
  <definedNames>
    <definedName name="_xlnm.Print_Area" localSheetId="3">April!$B$1:$F$66</definedName>
    <definedName name="_xlnm.Print_Area" localSheetId="7">August!$B$1:$F$66</definedName>
    <definedName name="_xlnm.Print_Area" localSheetId="11">December!$B$1:$F$66</definedName>
    <definedName name="_xlnm.Print_Area" localSheetId="1">February!$B$1:$F$66</definedName>
    <definedName name="_xlnm.Print_Area" localSheetId="0">January!$B$1:$F$66</definedName>
    <definedName name="_xlnm.Print_Area" localSheetId="6">July!$B$1:$F$66</definedName>
    <definedName name="_xlnm.Print_Area" localSheetId="5">June!$B$1:$F$66</definedName>
    <definedName name="_xlnm.Print_Area" localSheetId="2">March!$B$1:$F$66</definedName>
    <definedName name="_xlnm.Print_Area" localSheetId="4">May!$B$1:$F$66</definedName>
    <definedName name="_xlnm.Print_Area" localSheetId="10">November!$B$5:$F$70</definedName>
    <definedName name="_xlnm.Print_Area" localSheetId="9">October!$B$1:$F$66</definedName>
    <definedName name="_xlnm.Print_Area" localSheetId="8">September!$B$1:$F$66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64" i="13" l="1"/>
  <c r="F63" i="13"/>
  <c r="D63" i="13"/>
  <c r="F62" i="13"/>
  <c r="D62" i="13"/>
  <c r="F61" i="13"/>
  <c r="D61" i="13"/>
  <c r="F60" i="13"/>
  <c r="F64" i="13" s="1"/>
  <c r="D60" i="13"/>
  <c r="F59" i="13"/>
  <c r="D59" i="13"/>
  <c r="E58" i="13"/>
  <c r="F57" i="13"/>
  <c r="D57" i="13"/>
  <c r="F56" i="13"/>
  <c r="D56" i="13"/>
  <c r="F55" i="13"/>
  <c r="D55" i="13"/>
  <c r="F54" i="13"/>
  <c r="D54" i="13"/>
  <c r="F53" i="13"/>
  <c r="D53" i="13"/>
  <c r="E52" i="13"/>
  <c r="F51" i="13"/>
  <c r="D51" i="13"/>
  <c r="F50" i="13"/>
  <c r="D50" i="13"/>
  <c r="F49" i="13"/>
  <c r="D49" i="13"/>
  <c r="F48" i="13"/>
  <c r="D48" i="13"/>
  <c r="F47" i="13"/>
  <c r="D47" i="13"/>
  <c r="E46" i="13"/>
  <c r="F45" i="13"/>
  <c r="D45" i="13"/>
  <c r="F44" i="13"/>
  <c r="D44" i="13"/>
  <c r="F43" i="13"/>
  <c r="D43" i="13"/>
  <c r="F42" i="13"/>
  <c r="D42" i="13"/>
  <c r="F41" i="13"/>
  <c r="D41" i="13"/>
  <c r="E40" i="13"/>
  <c r="F39" i="13"/>
  <c r="D39" i="13"/>
  <c r="F38" i="13"/>
  <c r="D38" i="13"/>
  <c r="F37" i="13"/>
  <c r="D37" i="13"/>
  <c r="F36" i="13"/>
  <c r="D36" i="13"/>
  <c r="F35" i="13"/>
  <c r="D35" i="13"/>
  <c r="E34" i="13"/>
  <c r="F33" i="13"/>
  <c r="D33" i="13"/>
  <c r="F32" i="13"/>
  <c r="D32" i="13"/>
  <c r="F31" i="13"/>
  <c r="D31" i="13"/>
  <c r="F30" i="13"/>
  <c r="D30" i="13"/>
  <c r="F29" i="13"/>
  <c r="D29" i="13"/>
  <c r="E28" i="13"/>
  <c r="F27" i="13"/>
  <c r="D27" i="13"/>
  <c r="F26" i="13"/>
  <c r="D26" i="13"/>
  <c r="F25" i="13"/>
  <c r="D25" i="13"/>
  <c r="F24" i="13"/>
  <c r="F28" i="13" s="1"/>
  <c r="D24" i="13"/>
  <c r="F23" i="13"/>
  <c r="D23" i="13"/>
  <c r="E22" i="13"/>
  <c r="F21" i="13"/>
  <c r="D21" i="13"/>
  <c r="F20" i="13"/>
  <c r="D20" i="13"/>
  <c r="F19" i="13"/>
  <c r="D19" i="13"/>
  <c r="F18" i="13"/>
  <c r="F22" i="13" s="1"/>
  <c r="D18" i="13"/>
  <c r="F17" i="13"/>
  <c r="D17" i="13"/>
  <c r="E16" i="13"/>
  <c r="F15" i="13"/>
  <c r="D15" i="13"/>
  <c r="F14" i="13"/>
  <c r="D14" i="13"/>
  <c r="F13" i="13"/>
  <c r="D13" i="13"/>
  <c r="F12" i="13"/>
  <c r="D12" i="13"/>
  <c r="F11" i="13"/>
  <c r="D11" i="13"/>
  <c r="E10" i="13"/>
  <c r="F9" i="13"/>
  <c r="D9" i="13"/>
  <c r="F8" i="13"/>
  <c r="D8" i="13"/>
  <c r="F7" i="13"/>
  <c r="D7" i="13"/>
  <c r="F6" i="13"/>
  <c r="D6" i="13"/>
  <c r="F5" i="13"/>
  <c r="D5" i="13"/>
  <c r="E68" i="12"/>
  <c r="F67" i="12"/>
  <c r="D67" i="12"/>
  <c r="F66" i="12"/>
  <c r="D66" i="12"/>
  <c r="F65" i="12"/>
  <c r="D65" i="12"/>
  <c r="F64" i="12"/>
  <c r="D64" i="12"/>
  <c r="F63" i="12"/>
  <c r="D63" i="12"/>
  <c r="E62" i="12"/>
  <c r="F61" i="12"/>
  <c r="D61" i="12"/>
  <c r="F60" i="12"/>
  <c r="D60" i="12"/>
  <c r="F59" i="12"/>
  <c r="D59" i="12"/>
  <c r="F58" i="12"/>
  <c r="D58" i="12"/>
  <c r="F57" i="12"/>
  <c r="D57" i="12"/>
  <c r="E56" i="12"/>
  <c r="F55" i="12"/>
  <c r="D55" i="12"/>
  <c r="F54" i="12"/>
  <c r="D54" i="12"/>
  <c r="F53" i="12"/>
  <c r="D53" i="12"/>
  <c r="F52" i="12"/>
  <c r="D52" i="12"/>
  <c r="F51" i="12"/>
  <c r="D51" i="12"/>
  <c r="E50" i="12"/>
  <c r="F49" i="12"/>
  <c r="D49" i="12"/>
  <c r="F48" i="12"/>
  <c r="D48" i="12"/>
  <c r="F47" i="12"/>
  <c r="D47" i="12"/>
  <c r="F46" i="12"/>
  <c r="D46" i="12"/>
  <c r="F45" i="12"/>
  <c r="D45" i="12"/>
  <c r="E44" i="12"/>
  <c r="F43" i="12"/>
  <c r="D43" i="12"/>
  <c r="F42" i="12"/>
  <c r="D42" i="12"/>
  <c r="F41" i="12"/>
  <c r="D41" i="12"/>
  <c r="F40" i="12"/>
  <c r="D40" i="12"/>
  <c r="F39" i="12"/>
  <c r="D39" i="12"/>
  <c r="E38" i="12"/>
  <c r="F37" i="12"/>
  <c r="D37" i="12"/>
  <c r="F36" i="12"/>
  <c r="D36" i="12"/>
  <c r="F35" i="12"/>
  <c r="D35" i="12"/>
  <c r="F34" i="12"/>
  <c r="D34" i="12"/>
  <c r="F33" i="12"/>
  <c r="F38" i="12" s="1"/>
  <c r="D33" i="12"/>
  <c r="E32" i="12"/>
  <c r="F31" i="12"/>
  <c r="D31" i="12"/>
  <c r="F30" i="12"/>
  <c r="D30" i="12"/>
  <c r="F29" i="12"/>
  <c r="D29" i="12"/>
  <c r="F28" i="12"/>
  <c r="D28" i="12"/>
  <c r="F27" i="12"/>
  <c r="D27" i="12"/>
  <c r="E26" i="12"/>
  <c r="F25" i="12"/>
  <c r="D25" i="12"/>
  <c r="F24" i="12"/>
  <c r="D24" i="12"/>
  <c r="F23" i="12"/>
  <c r="D23" i="12"/>
  <c r="F22" i="12"/>
  <c r="D22" i="12"/>
  <c r="F21" i="12"/>
  <c r="D21" i="12"/>
  <c r="E20" i="12"/>
  <c r="F19" i="12"/>
  <c r="D19" i="12"/>
  <c r="F18" i="12"/>
  <c r="D18" i="12"/>
  <c r="F17" i="12"/>
  <c r="D17" i="12"/>
  <c r="F16" i="12"/>
  <c r="D16" i="12"/>
  <c r="F15" i="12"/>
  <c r="D15" i="12"/>
  <c r="E14" i="12"/>
  <c r="F13" i="12"/>
  <c r="D13" i="12"/>
  <c r="F12" i="12"/>
  <c r="D12" i="12"/>
  <c r="F11" i="12"/>
  <c r="D11" i="12"/>
  <c r="F10" i="12"/>
  <c r="D10" i="12"/>
  <c r="F9" i="12"/>
  <c r="D9" i="12"/>
  <c r="E64" i="11"/>
  <c r="F63" i="11"/>
  <c r="D63" i="11"/>
  <c r="F62" i="11"/>
  <c r="D62" i="11"/>
  <c r="F61" i="11"/>
  <c r="D61" i="11"/>
  <c r="F60" i="11"/>
  <c r="D60" i="11"/>
  <c r="F59" i="11"/>
  <c r="D59" i="11"/>
  <c r="E58" i="11"/>
  <c r="F57" i="11"/>
  <c r="D57" i="11"/>
  <c r="F56" i="11"/>
  <c r="D56" i="11"/>
  <c r="F55" i="11"/>
  <c r="D55" i="11"/>
  <c r="F54" i="11"/>
  <c r="F58" i="11" s="1"/>
  <c r="D54" i="11"/>
  <c r="F53" i="11"/>
  <c r="D53" i="11"/>
  <c r="E52" i="11"/>
  <c r="F51" i="11"/>
  <c r="D51" i="11"/>
  <c r="F50" i="11"/>
  <c r="D50" i="11"/>
  <c r="F49" i="11"/>
  <c r="D49" i="11"/>
  <c r="F48" i="11"/>
  <c r="D48" i="11"/>
  <c r="F47" i="11"/>
  <c r="D47" i="11"/>
  <c r="E46" i="11"/>
  <c r="F45" i="11"/>
  <c r="D45" i="11"/>
  <c r="F44" i="11"/>
  <c r="D44" i="11"/>
  <c r="F43" i="11"/>
  <c r="D43" i="11"/>
  <c r="F42" i="11"/>
  <c r="D42" i="11"/>
  <c r="F41" i="11"/>
  <c r="D41" i="11"/>
  <c r="E40" i="11"/>
  <c r="F39" i="11"/>
  <c r="D39" i="11"/>
  <c r="F38" i="11"/>
  <c r="D38" i="11"/>
  <c r="F37" i="11"/>
  <c r="D37" i="11"/>
  <c r="F36" i="11"/>
  <c r="D36" i="11"/>
  <c r="F35" i="11"/>
  <c r="D35" i="11"/>
  <c r="E34" i="11"/>
  <c r="F33" i="11"/>
  <c r="D33" i="11"/>
  <c r="F32" i="11"/>
  <c r="D32" i="11"/>
  <c r="F31" i="11"/>
  <c r="D31" i="11"/>
  <c r="F30" i="11"/>
  <c r="D30" i="11"/>
  <c r="F29" i="11"/>
  <c r="D29" i="11"/>
  <c r="E28" i="11"/>
  <c r="F27" i="11"/>
  <c r="D27" i="11"/>
  <c r="F26" i="11"/>
  <c r="D26" i="11"/>
  <c r="F25" i="11"/>
  <c r="D25" i="11"/>
  <c r="F24" i="11"/>
  <c r="F28" i="11" s="1"/>
  <c r="D24" i="11"/>
  <c r="F23" i="11"/>
  <c r="D23" i="11"/>
  <c r="E22" i="11"/>
  <c r="F21" i="11"/>
  <c r="D21" i="11"/>
  <c r="F20" i="11"/>
  <c r="D20" i="11"/>
  <c r="F19" i="11"/>
  <c r="D19" i="11"/>
  <c r="F18" i="11"/>
  <c r="D18" i="11"/>
  <c r="F17" i="11"/>
  <c r="D17" i="11"/>
  <c r="E16" i="11"/>
  <c r="F15" i="11"/>
  <c r="D15" i="11"/>
  <c r="F14" i="11"/>
  <c r="D14" i="11"/>
  <c r="F13" i="11"/>
  <c r="D13" i="11"/>
  <c r="F12" i="11"/>
  <c r="D12" i="11"/>
  <c r="F11" i="11"/>
  <c r="D11" i="11"/>
  <c r="E10" i="11"/>
  <c r="E66" i="11" s="1"/>
  <c r="F9" i="11"/>
  <c r="D9" i="11"/>
  <c r="F8" i="11"/>
  <c r="D8" i="11"/>
  <c r="F7" i="11"/>
  <c r="D7" i="11"/>
  <c r="F6" i="11"/>
  <c r="F10" i="11" s="1"/>
  <c r="D6" i="11"/>
  <c r="F5" i="11"/>
  <c r="D5" i="11"/>
  <c r="E64" i="10"/>
  <c r="F63" i="10"/>
  <c r="D63" i="10"/>
  <c r="F62" i="10"/>
  <c r="D62" i="10"/>
  <c r="F61" i="10"/>
  <c r="D61" i="10"/>
  <c r="F60" i="10"/>
  <c r="D60" i="10"/>
  <c r="F59" i="10"/>
  <c r="D59" i="10"/>
  <c r="E58" i="10"/>
  <c r="F57" i="10"/>
  <c r="D57" i="10"/>
  <c r="F56" i="10"/>
  <c r="D56" i="10"/>
  <c r="F55" i="10"/>
  <c r="D55" i="10"/>
  <c r="F54" i="10"/>
  <c r="D54" i="10"/>
  <c r="F53" i="10"/>
  <c r="F58" i="10" s="1"/>
  <c r="D53" i="10"/>
  <c r="E52" i="10"/>
  <c r="F51" i="10"/>
  <c r="D51" i="10"/>
  <c r="F50" i="10"/>
  <c r="D50" i="10"/>
  <c r="F49" i="10"/>
  <c r="D49" i="10"/>
  <c r="F48" i="10"/>
  <c r="D48" i="10"/>
  <c r="F47" i="10"/>
  <c r="F52" i="10" s="1"/>
  <c r="D47" i="10"/>
  <c r="E46" i="10"/>
  <c r="F45" i="10"/>
  <c r="D45" i="10"/>
  <c r="F44" i="10"/>
  <c r="D44" i="10"/>
  <c r="F43" i="10"/>
  <c r="D43" i="10"/>
  <c r="F42" i="10"/>
  <c r="D42" i="10"/>
  <c r="F41" i="10"/>
  <c r="D41" i="10"/>
  <c r="E40" i="10"/>
  <c r="F39" i="10"/>
  <c r="D39" i="10"/>
  <c r="F38" i="10"/>
  <c r="D38" i="10"/>
  <c r="F37" i="10"/>
  <c r="D37" i="10"/>
  <c r="F36" i="10"/>
  <c r="D36" i="10"/>
  <c r="F35" i="10"/>
  <c r="D35" i="10"/>
  <c r="E34" i="10"/>
  <c r="F33" i="10"/>
  <c r="D33" i="10"/>
  <c r="F32" i="10"/>
  <c r="D32" i="10"/>
  <c r="F31" i="10"/>
  <c r="D31" i="10"/>
  <c r="F30" i="10"/>
  <c r="D30" i="10"/>
  <c r="F29" i="10"/>
  <c r="D29" i="10"/>
  <c r="E28" i="10"/>
  <c r="F27" i="10"/>
  <c r="D27" i="10"/>
  <c r="F26" i="10"/>
  <c r="D26" i="10"/>
  <c r="F25" i="10"/>
  <c r="D25" i="10"/>
  <c r="F24" i="10"/>
  <c r="D24" i="10"/>
  <c r="F23" i="10"/>
  <c r="D23" i="10"/>
  <c r="E22" i="10"/>
  <c r="F21" i="10"/>
  <c r="D21" i="10"/>
  <c r="F20" i="10"/>
  <c r="D20" i="10"/>
  <c r="F19" i="10"/>
  <c r="D19" i="10"/>
  <c r="F18" i="10"/>
  <c r="D18" i="10"/>
  <c r="F17" i="10"/>
  <c r="F22" i="10" s="1"/>
  <c r="D17" i="10"/>
  <c r="E16" i="10"/>
  <c r="F15" i="10"/>
  <c r="D15" i="10"/>
  <c r="F14" i="10"/>
  <c r="D14" i="10"/>
  <c r="F13" i="10"/>
  <c r="D13" i="10"/>
  <c r="F12" i="10"/>
  <c r="D12" i="10"/>
  <c r="F11" i="10"/>
  <c r="D11" i="10"/>
  <c r="E10" i="10"/>
  <c r="E66" i="10" s="1"/>
  <c r="F9" i="10"/>
  <c r="D9" i="10"/>
  <c r="F8" i="10"/>
  <c r="D8" i="10"/>
  <c r="F7" i="10"/>
  <c r="D7" i="10"/>
  <c r="F6" i="10"/>
  <c r="D6" i="10"/>
  <c r="F5" i="10"/>
  <c r="D5" i="10"/>
  <c r="E64" i="9"/>
  <c r="F63" i="9"/>
  <c r="D63" i="9"/>
  <c r="F62" i="9"/>
  <c r="D62" i="9"/>
  <c r="F61" i="9"/>
  <c r="D61" i="9"/>
  <c r="F60" i="9"/>
  <c r="D60" i="9"/>
  <c r="F59" i="9"/>
  <c r="D59" i="9"/>
  <c r="E58" i="9"/>
  <c r="F57" i="9"/>
  <c r="D57" i="9"/>
  <c r="F56" i="9"/>
  <c r="D56" i="9"/>
  <c r="F55" i="9"/>
  <c r="D55" i="9"/>
  <c r="F54" i="9"/>
  <c r="D54" i="9"/>
  <c r="F53" i="9"/>
  <c r="D53" i="9"/>
  <c r="E52" i="9"/>
  <c r="F51" i="9"/>
  <c r="D51" i="9"/>
  <c r="F50" i="9"/>
  <c r="D50" i="9"/>
  <c r="F49" i="9"/>
  <c r="D49" i="9"/>
  <c r="F48" i="9"/>
  <c r="D48" i="9"/>
  <c r="F47" i="9"/>
  <c r="D47" i="9"/>
  <c r="E46" i="9"/>
  <c r="F45" i="9"/>
  <c r="D45" i="9"/>
  <c r="F44" i="9"/>
  <c r="D44" i="9"/>
  <c r="F43" i="9"/>
  <c r="D43" i="9"/>
  <c r="F42" i="9"/>
  <c r="F46" i="9" s="1"/>
  <c r="D42" i="9"/>
  <c r="F41" i="9"/>
  <c r="D41" i="9"/>
  <c r="E40" i="9"/>
  <c r="F39" i="9"/>
  <c r="D39" i="9"/>
  <c r="F38" i="9"/>
  <c r="D38" i="9"/>
  <c r="F37" i="9"/>
  <c r="D37" i="9"/>
  <c r="F36" i="9"/>
  <c r="D36" i="9"/>
  <c r="F35" i="9"/>
  <c r="D35" i="9"/>
  <c r="E34" i="9"/>
  <c r="F33" i="9"/>
  <c r="D33" i="9"/>
  <c r="F32" i="9"/>
  <c r="D32" i="9"/>
  <c r="F31" i="9"/>
  <c r="D31" i="9"/>
  <c r="F30" i="9"/>
  <c r="D30" i="9"/>
  <c r="F29" i="9"/>
  <c r="D29" i="9"/>
  <c r="E28" i="9"/>
  <c r="F27" i="9"/>
  <c r="D27" i="9"/>
  <c r="F26" i="9"/>
  <c r="D26" i="9"/>
  <c r="F25" i="9"/>
  <c r="D25" i="9"/>
  <c r="F24" i="9"/>
  <c r="F28" i="9" s="1"/>
  <c r="D24" i="9"/>
  <c r="F23" i="9"/>
  <c r="D23" i="9"/>
  <c r="E22" i="9"/>
  <c r="F21" i="9"/>
  <c r="D21" i="9"/>
  <c r="F20" i="9"/>
  <c r="D20" i="9"/>
  <c r="F19" i="9"/>
  <c r="D19" i="9"/>
  <c r="F18" i="9"/>
  <c r="D18" i="9"/>
  <c r="F17" i="9"/>
  <c r="D17" i="9"/>
  <c r="E16" i="9"/>
  <c r="F15" i="9"/>
  <c r="D15" i="9"/>
  <c r="F14" i="9"/>
  <c r="D14" i="9"/>
  <c r="F13" i="9"/>
  <c r="D13" i="9"/>
  <c r="F12" i="9"/>
  <c r="D12" i="9"/>
  <c r="F11" i="9"/>
  <c r="D11" i="9"/>
  <c r="E10" i="9"/>
  <c r="E66" i="9" s="1"/>
  <c r="F9" i="9"/>
  <c r="D9" i="9"/>
  <c r="F8" i="9"/>
  <c r="D8" i="9"/>
  <c r="F7" i="9"/>
  <c r="D7" i="9"/>
  <c r="F6" i="9"/>
  <c r="D6" i="9"/>
  <c r="F5" i="9"/>
  <c r="D5" i="9"/>
  <c r="E64" i="8"/>
  <c r="F63" i="8"/>
  <c r="D63" i="8"/>
  <c r="F62" i="8"/>
  <c r="D62" i="8"/>
  <c r="F61" i="8"/>
  <c r="D61" i="8"/>
  <c r="F60" i="8"/>
  <c r="D60" i="8"/>
  <c r="F59" i="8"/>
  <c r="D59" i="8"/>
  <c r="E58" i="8"/>
  <c r="F57" i="8"/>
  <c r="D57" i="8"/>
  <c r="F56" i="8"/>
  <c r="D56" i="8"/>
  <c r="F55" i="8"/>
  <c r="D55" i="8"/>
  <c r="F54" i="8"/>
  <c r="D54" i="8"/>
  <c r="F53" i="8"/>
  <c r="D53" i="8"/>
  <c r="E52" i="8"/>
  <c r="F51" i="8"/>
  <c r="D51" i="8"/>
  <c r="F50" i="8"/>
  <c r="D50" i="8"/>
  <c r="F49" i="8"/>
  <c r="D49" i="8"/>
  <c r="F48" i="8"/>
  <c r="D48" i="8"/>
  <c r="F47" i="8"/>
  <c r="F52" i="8" s="1"/>
  <c r="D47" i="8"/>
  <c r="E46" i="8"/>
  <c r="F45" i="8"/>
  <c r="D45" i="8"/>
  <c r="F44" i="8"/>
  <c r="D44" i="8"/>
  <c r="F43" i="8"/>
  <c r="D43" i="8"/>
  <c r="F42" i="8"/>
  <c r="F46" i="8" s="1"/>
  <c r="D42" i="8"/>
  <c r="F41" i="8"/>
  <c r="D41" i="8"/>
  <c r="E40" i="8"/>
  <c r="F39" i="8"/>
  <c r="D39" i="8"/>
  <c r="F38" i="8"/>
  <c r="D38" i="8"/>
  <c r="F37" i="8"/>
  <c r="D37" i="8"/>
  <c r="F36" i="8"/>
  <c r="D36" i="8"/>
  <c r="F35" i="8"/>
  <c r="D35" i="8"/>
  <c r="E34" i="8"/>
  <c r="F33" i="8"/>
  <c r="D33" i="8"/>
  <c r="F32" i="8"/>
  <c r="D32" i="8"/>
  <c r="F31" i="8"/>
  <c r="D31" i="8"/>
  <c r="F30" i="8"/>
  <c r="D30" i="8"/>
  <c r="F29" i="8"/>
  <c r="D29" i="8"/>
  <c r="E28" i="8"/>
  <c r="F27" i="8"/>
  <c r="D27" i="8"/>
  <c r="F26" i="8"/>
  <c r="D26" i="8"/>
  <c r="F25" i="8"/>
  <c r="D25" i="8"/>
  <c r="F24" i="8"/>
  <c r="D24" i="8"/>
  <c r="F23" i="8"/>
  <c r="D23" i="8"/>
  <c r="E22" i="8"/>
  <c r="F21" i="8"/>
  <c r="D21" i="8"/>
  <c r="F20" i="8"/>
  <c r="D20" i="8"/>
  <c r="F19" i="8"/>
  <c r="D19" i="8"/>
  <c r="F18" i="8"/>
  <c r="D18" i="8"/>
  <c r="F17" i="8"/>
  <c r="D17" i="8"/>
  <c r="E16" i="8"/>
  <c r="F15" i="8"/>
  <c r="D15" i="8"/>
  <c r="F14" i="8"/>
  <c r="D14" i="8"/>
  <c r="F13" i="8"/>
  <c r="D13" i="8"/>
  <c r="F12" i="8"/>
  <c r="F16" i="8" s="1"/>
  <c r="D12" i="8"/>
  <c r="F11" i="8"/>
  <c r="D11" i="8"/>
  <c r="E10" i="8"/>
  <c r="F9" i="8"/>
  <c r="D9" i="8"/>
  <c r="F8" i="8"/>
  <c r="D8" i="8"/>
  <c r="F7" i="8"/>
  <c r="D7" i="8"/>
  <c r="F6" i="8"/>
  <c r="D6" i="8"/>
  <c r="F5" i="8"/>
  <c r="D5" i="8"/>
  <c r="E64" i="7"/>
  <c r="F63" i="7"/>
  <c r="D63" i="7"/>
  <c r="F62" i="7"/>
  <c r="D62" i="7"/>
  <c r="F61" i="7"/>
  <c r="D61" i="7"/>
  <c r="F60" i="7"/>
  <c r="D60" i="7"/>
  <c r="F59" i="7"/>
  <c r="F64" i="7" s="1"/>
  <c r="D59" i="7"/>
  <c r="E58" i="7"/>
  <c r="F57" i="7"/>
  <c r="D57" i="7"/>
  <c r="F56" i="7"/>
  <c r="D56" i="7"/>
  <c r="F55" i="7"/>
  <c r="D55" i="7"/>
  <c r="F54" i="7"/>
  <c r="D54" i="7"/>
  <c r="F53" i="7"/>
  <c r="D53" i="7"/>
  <c r="E52" i="7"/>
  <c r="F51" i="7"/>
  <c r="D51" i="7"/>
  <c r="F50" i="7"/>
  <c r="D50" i="7"/>
  <c r="F49" i="7"/>
  <c r="D49" i="7"/>
  <c r="F48" i="7"/>
  <c r="D48" i="7"/>
  <c r="F47" i="7"/>
  <c r="D47" i="7"/>
  <c r="E46" i="7"/>
  <c r="F45" i="7"/>
  <c r="D45" i="7"/>
  <c r="F44" i="7"/>
  <c r="D44" i="7"/>
  <c r="F43" i="7"/>
  <c r="D43" i="7"/>
  <c r="F42" i="7"/>
  <c r="F46" i="7" s="1"/>
  <c r="D42" i="7"/>
  <c r="F41" i="7"/>
  <c r="D41" i="7"/>
  <c r="E40" i="7"/>
  <c r="F39" i="7"/>
  <c r="D39" i="7"/>
  <c r="F38" i="7"/>
  <c r="D38" i="7"/>
  <c r="F37" i="7"/>
  <c r="D37" i="7"/>
  <c r="F36" i="7"/>
  <c r="D36" i="7"/>
  <c r="F35" i="7"/>
  <c r="D35" i="7"/>
  <c r="E34" i="7"/>
  <c r="F33" i="7"/>
  <c r="D33" i="7"/>
  <c r="F32" i="7"/>
  <c r="D32" i="7"/>
  <c r="F31" i="7"/>
  <c r="D31" i="7"/>
  <c r="F30" i="7"/>
  <c r="D30" i="7"/>
  <c r="F29" i="7"/>
  <c r="D29" i="7"/>
  <c r="E28" i="7"/>
  <c r="F27" i="7"/>
  <c r="D27" i="7"/>
  <c r="F26" i="7"/>
  <c r="D26" i="7"/>
  <c r="F25" i="7"/>
  <c r="D25" i="7"/>
  <c r="F24" i="7"/>
  <c r="F28" i="7" s="1"/>
  <c r="D24" i="7"/>
  <c r="F23" i="7"/>
  <c r="D23" i="7"/>
  <c r="E22" i="7"/>
  <c r="F21" i="7"/>
  <c r="D21" i="7"/>
  <c r="F20" i="7"/>
  <c r="D20" i="7"/>
  <c r="F19" i="7"/>
  <c r="D19" i="7"/>
  <c r="F18" i="7"/>
  <c r="D18" i="7"/>
  <c r="F17" i="7"/>
  <c r="D17" i="7"/>
  <c r="E16" i="7"/>
  <c r="F15" i="7"/>
  <c r="D15" i="7"/>
  <c r="F14" i="7"/>
  <c r="D14" i="7"/>
  <c r="F13" i="7"/>
  <c r="D13" i="7"/>
  <c r="F12" i="7"/>
  <c r="D12" i="7"/>
  <c r="F11" i="7"/>
  <c r="D11" i="7"/>
  <c r="E10" i="7"/>
  <c r="F9" i="7"/>
  <c r="D9" i="7"/>
  <c r="F8" i="7"/>
  <c r="D8" i="7"/>
  <c r="F7" i="7"/>
  <c r="D7" i="7"/>
  <c r="F6" i="7"/>
  <c r="D6" i="7"/>
  <c r="F5" i="7"/>
  <c r="D5" i="7"/>
  <c r="E64" i="6"/>
  <c r="F63" i="6"/>
  <c r="D63" i="6"/>
  <c r="F62" i="6"/>
  <c r="D62" i="6"/>
  <c r="F61" i="6"/>
  <c r="D61" i="6"/>
  <c r="F60" i="6"/>
  <c r="D60" i="6"/>
  <c r="F59" i="6"/>
  <c r="D59" i="6"/>
  <c r="E58" i="6"/>
  <c r="F57" i="6"/>
  <c r="D57" i="6"/>
  <c r="F56" i="6"/>
  <c r="D56" i="6"/>
  <c r="F55" i="6"/>
  <c r="D55" i="6"/>
  <c r="F54" i="6"/>
  <c r="F58" i="6" s="1"/>
  <c r="D54" i="6"/>
  <c r="F53" i="6"/>
  <c r="D53" i="6"/>
  <c r="E52" i="6"/>
  <c r="F51" i="6"/>
  <c r="D51" i="6"/>
  <c r="F50" i="6"/>
  <c r="D50" i="6"/>
  <c r="F49" i="6"/>
  <c r="D49" i="6"/>
  <c r="F48" i="6"/>
  <c r="D48" i="6"/>
  <c r="F47" i="6"/>
  <c r="D47" i="6"/>
  <c r="E46" i="6"/>
  <c r="F45" i="6"/>
  <c r="D45" i="6"/>
  <c r="F44" i="6"/>
  <c r="D44" i="6"/>
  <c r="F43" i="6"/>
  <c r="D43" i="6"/>
  <c r="F42" i="6"/>
  <c r="D42" i="6"/>
  <c r="F41" i="6"/>
  <c r="D41" i="6"/>
  <c r="E40" i="6"/>
  <c r="F39" i="6"/>
  <c r="D39" i="6"/>
  <c r="F38" i="6"/>
  <c r="D38" i="6"/>
  <c r="F37" i="6"/>
  <c r="D37" i="6"/>
  <c r="F36" i="6"/>
  <c r="F40" i="6" s="1"/>
  <c r="D36" i="6"/>
  <c r="F35" i="6"/>
  <c r="D35" i="6"/>
  <c r="E34" i="6"/>
  <c r="F33" i="6"/>
  <c r="D33" i="6"/>
  <c r="F32" i="6"/>
  <c r="D32" i="6"/>
  <c r="F31" i="6"/>
  <c r="D31" i="6"/>
  <c r="F30" i="6"/>
  <c r="D30" i="6"/>
  <c r="F29" i="6"/>
  <c r="D29" i="6"/>
  <c r="E28" i="6"/>
  <c r="F27" i="6"/>
  <c r="D27" i="6"/>
  <c r="F26" i="6"/>
  <c r="D26" i="6"/>
  <c r="F25" i="6"/>
  <c r="D25" i="6"/>
  <c r="F24" i="6"/>
  <c r="D24" i="6"/>
  <c r="F23" i="6"/>
  <c r="D23" i="6"/>
  <c r="E22" i="6"/>
  <c r="F21" i="6"/>
  <c r="D21" i="6"/>
  <c r="F20" i="6"/>
  <c r="D20" i="6"/>
  <c r="F19" i="6"/>
  <c r="D19" i="6"/>
  <c r="F18" i="6"/>
  <c r="D18" i="6"/>
  <c r="F17" i="6"/>
  <c r="D17" i="6"/>
  <c r="E16" i="6"/>
  <c r="F15" i="6"/>
  <c r="D15" i="6"/>
  <c r="F14" i="6"/>
  <c r="D14" i="6"/>
  <c r="F13" i="6"/>
  <c r="D13" i="6"/>
  <c r="F12" i="6"/>
  <c r="D12" i="6"/>
  <c r="F11" i="6"/>
  <c r="D11" i="6"/>
  <c r="E10" i="6"/>
  <c r="E66" i="6" s="1"/>
  <c r="F9" i="6"/>
  <c r="D9" i="6"/>
  <c r="F8" i="6"/>
  <c r="D8" i="6"/>
  <c r="F7" i="6"/>
  <c r="D7" i="6"/>
  <c r="F6" i="6"/>
  <c r="F10" i="6" s="1"/>
  <c r="D6" i="6"/>
  <c r="F5" i="6"/>
  <c r="D5" i="6"/>
  <c r="E64" i="5"/>
  <c r="F63" i="5"/>
  <c r="D63" i="5"/>
  <c r="F62" i="5"/>
  <c r="D62" i="5"/>
  <c r="F61" i="5"/>
  <c r="D61" i="5"/>
  <c r="F60" i="5"/>
  <c r="D60" i="5"/>
  <c r="F59" i="5"/>
  <c r="F64" i="5" s="1"/>
  <c r="D59" i="5"/>
  <c r="E58" i="5"/>
  <c r="F57" i="5"/>
  <c r="D57" i="5"/>
  <c r="F56" i="5"/>
  <c r="D56" i="5"/>
  <c r="F55" i="5"/>
  <c r="D55" i="5"/>
  <c r="F54" i="5"/>
  <c r="D54" i="5"/>
  <c r="F53" i="5"/>
  <c r="D53" i="5"/>
  <c r="E52" i="5"/>
  <c r="F51" i="5"/>
  <c r="D51" i="5"/>
  <c r="F50" i="5"/>
  <c r="D50" i="5"/>
  <c r="F49" i="5"/>
  <c r="D49" i="5"/>
  <c r="F48" i="5"/>
  <c r="D48" i="5"/>
  <c r="F47" i="5"/>
  <c r="D47" i="5"/>
  <c r="E46" i="5"/>
  <c r="F45" i="5"/>
  <c r="D45" i="5"/>
  <c r="F44" i="5"/>
  <c r="D44" i="5"/>
  <c r="F43" i="5"/>
  <c r="D43" i="5"/>
  <c r="F42" i="5"/>
  <c r="D42" i="5"/>
  <c r="F41" i="5"/>
  <c r="D41" i="5"/>
  <c r="E40" i="5"/>
  <c r="F39" i="5"/>
  <c r="D39" i="5"/>
  <c r="F38" i="5"/>
  <c r="D38" i="5"/>
  <c r="F37" i="5"/>
  <c r="D37" i="5"/>
  <c r="F36" i="5"/>
  <c r="D36" i="5"/>
  <c r="F35" i="5"/>
  <c r="D35" i="5"/>
  <c r="E34" i="5"/>
  <c r="F33" i="5"/>
  <c r="D33" i="5"/>
  <c r="F32" i="5"/>
  <c r="D32" i="5"/>
  <c r="F31" i="5"/>
  <c r="D31" i="5"/>
  <c r="F30" i="5"/>
  <c r="D30" i="5"/>
  <c r="F29" i="5"/>
  <c r="D29" i="5"/>
  <c r="E28" i="5"/>
  <c r="F27" i="5"/>
  <c r="D27" i="5"/>
  <c r="F26" i="5"/>
  <c r="D26" i="5"/>
  <c r="F25" i="5"/>
  <c r="D25" i="5"/>
  <c r="F24" i="5"/>
  <c r="F28" i="5" s="1"/>
  <c r="D24" i="5"/>
  <c r="F23" i="5"/>
  <c r="D23" i="5"/>
  <c r="E22" i="5"/>
  <c r="F21" i="5"/>
  <c r="D21" i="5"/>
  <c r="F20" i="5"/>
  <c r="D20" i="5"/>
  <c r="F19" i="5"/>
  <c r="D19" i="5"/>
  <c r="F18" i="5"/>
  <c r="F22" i="5" s="1"/>
  <c r="D18" i="5"/>
  <c r="F17" i="5"/>
  <c r="D17" i="5"/>
  <c r="E16" i="5"/>
  <c r="F15" i="5"/>
  <c r="D15" i="5"/>
  <c r="F14" i="5"/>
  <c r="D14" i="5"/>
  <c r="F13" i="5"/>
  <c r="D13" i="5"/>
  <c r="F12" i="5"/>
  <c r="D12" i="5"/>
  <c r="F11" i="5"/>
  <c r="D11" i="5"/>
  <c r="E10" i="5"/>
  <c r="F9" i="5"/>
  <c r="D9" i="5"/>
  <c r="F8" i="5"/>
  <c r="D8" i="5"/>
  <c r="F7" i="5"/>
  <c r="D7" i="5"/>
  <c r="F6" i="5"/>
  <c r="D6" i="5"/>
  <c r="F5" i="5"/>
  <c r="D5" i="5"/>
  <c r="E64" i="4"/>
  <c r="F63" i="4"/>
  <c r="D63" i="4"/>
  <c r="F62" i="4"/>
  <c r="D62" i="4"/>
  <c r="F61" i="4"/>
  <c r="D61" i="4"/>
  <c r="F60" i="4"/>
  <c r="D60" i="4"/>
  <c r="F59" i="4"/>
  <c r="D59" i="4"/>
  <c r="E58" i="4"/>
  <c r="F57" i="4"/>
  <c r="D57" i="4"/>
  <c r="F56" i="4"/>
  <c r="D56" i="4"/>
  <c r="F55" i="4"/>
  <c r="D55" i="4"/>
  <c r="F54" i="4"/>
  <c r="D54" i="4"/>
  <c r="F53" i="4"/>
  <c r="D53" i="4"/>
  <c r="E52" i="4"/>
  <c r="F51" i="4"/>
  <c r="D51" i="4"/>
  <c r="F50" i="4"/>
  <c r="D50" i="4"/>
  <c r="F49" i="4"/>
  <c r="D49" i="4"/>
  <c r="F48" i="4"/>
  <c r="D48" i="4"/>
  <c r="F47" i="4"/>
  <c r="D47" i="4"/>
  <c r="E46" i="4"/>
  <c r="F45" i="4"/>
  <c r="D45" i="4"/>
  <c r="F44" i="4"/>
  <c r="D44" i="4"/>
  <c r="F43" i="4"/>
  <c r="D43" i="4"/>
  <c r="F42" i="4"/>
  <c r="D42" i="4"/>
  <c r="F41" i="4"/>
  <c r="D41" i="4"/>
  <c r="E40" i="4"/>
  <c r="F39" i="4"/>
  <c r="D39" i="4"/>
  <c r="F38" i="4"/>
  <c r="D38" i="4"/>
  <c r="F37" i="4"/>
  <c r="D37" i="4"/>
  <c r="F36" i="4"/>
  <c r="F40" i="4" s="1"/>
  <c r="D36" i="4"/>
  <c r="F35" i="4"/>
  <c r="D35" i="4"/>
  <c r="E34" i="4"/>
  <c r="F33" i="4"/>
  <c r="D33" i="4"/>
  <c r="F32" i="4"/>
  <c r="D32" i="4"/>
  <c r="F31" i="4"/>
  <c r="D31" i="4"/>
  <c r="F30" i="4"/>
  <c r="F34" i="4" s="1"/>
  <c r="D30" i="4"/>
  <c r="F29" i="4"/>
  <c r="D29" i="4"/>
  <c r="E28" i="4"/>
  <c r="F27" i="4"/>
  <c r="D27" i="4"/>
  <c r="F26" i="4"/>
  <c r="D26" i="4"/>
  <c r="F25" i="4"/>
  <c r="D25" i="4"/>
  <c r="F24" i="4"/>
  <c r="D24" i="4"/>
  <c r="F23" i="4"/>
  <c r="D23" i="4"/>
  <c r="E22" i="4"/>
  <c r="F21" i="4"/>
  <c r="D21" i="4"/>
  <c r="F20" i="4"/>
  <c r="D20" i="4"/>
  <c r="F19" i="4"/>
  <c r="D19" i="4"/>
  <c r="F18" i="4"/>
  <c r="D18" i="4"/>
  <c r="F17" i="4"/>
  <c r="D17" i="4"/>
  <c r="E16" i="4"/>
  <c r="F15" i="4"/>
  <c r="D15" i="4"/>
  <c r="F14" i="4"/>
  <c r="D14" i="4"/>
  <c r="F13" i="4"/>
  <c r="D13" i="4"/>
  <c r="F12" i="4"/>
  <c r="D12" i="4"/>
  <c r="F11" i="4"/>
  <c r="D11" i="4"/>
  <c r="E10" i="4"/>
  <c r="E66" i="4" s="1"/>
  <c r="F9" i="4"/>
  <c r="D9" i="4"/>
  <c r="F8" i="4"/>
  <c r="D8" i="4"/>
  <c r="F7" i="4"/>
  <c r="D7" i="4"/>
  <c r="F6" i="4"/>
  <c r="D6" i="4"/>
  <c r="F5" i="4"/>
  <c r="D5" i="4"/>
  <c r="E64" i="3"/>
  <c r="F63" i="3"/>
  <c r="D63" i="3"/>
  <c r="F62" i="3"/>
  <c r="D62" i="3"/>
  <c r="F61" i="3"/>
  <c r="D61" i="3"/>
  <c r="F60" i="3"/>
  <c r="D60" i="3"/>
  <c r="F59" i="3"/>
  <c r="D59" i="3"/>
  <c r="E58" i="3"/>
  <c r="F57" i="3"/>
  <c r="D57" i="3"/>
  <c r="F56" i="3"/>
  <c r="D56" i="3"/>
  <c r="F55" i="3"/>
  <c r="D55" i="3"/>
  <c r="F54" i="3"/>
  <c r="D54" i="3"/>
  <c r="F53" i="3"/>
  <c r="D53" i="3"/>
  <c r="E52" i="3"/>
  <c r="F51" i="3"/>
  <c r="D51" i="3"/>
  <c r="F50" i="3"/>
  <c r="D50" i="3"/>
  <c r="F49" i="3"/>
  <c r="D49" i="3"/>
  <c r="F48" i="3"/>
  <c r="D48" i="3"/>
  <c r="F47" i="3"/>
  <c r="D47" i="3"/>
  <c r="E46" i="3"/>
  <c r="F45" i="3"/>
  <c r="D45" i="3"/>
  <c r="F44" i="3"/>
  <c r="D44" i="3"/>
  <c r="F43" i="3"/>
  <c r="D43" i="3"/>
  <c r="F42" i="3"/>
  <c r="D42" i="3"/>
  <c r="F41" i="3"/>
  <c r="D41" i="3"/>
  <c r="E40" i="3"/>
  <c r="F39" i="3"/>
  <c r="D39" i="3"/>
  <c r="F38" i="3"/>
  <c r="D38" i="3"/>
  <c r="F37" i="3"/>
  <c r="D37" i="3"/>
  <c r="F36" i="3"/>
  <c r="D36" i="3"/>
  <c r="F35" i="3"/>
  <c r="D35" i="3"/>
  <c r="E34" i="3"/>
  <c r="F33" i="3"/>
  <c r="D33" i="3"/>
  <c r="F32" i="3"/>
  <c r="D32" i="3"/>
  <c r="F31" i="3"/>
  <c r="D31" i="3"/>
  <c r="F30" i="3"/>
  <c r="D30" i="3"/>
  <c r="F29" i="3"/>
  <c r="D29" i="3"/>
  <c r="E28" i="3"/>
  <c r="F27" i="3"/>
  <c r="D27" i="3"/>
  <c r="F26" i="3"/>
  <c r="D26" i="3"/>
  <c r="F25" i="3"/>
  <c r="D25" i="3"/>
  <c r="F24" i="3"/>
  <c r="D24" i="3"/>
  <c r="F23" i="3"/>
  <c r="D23" i="3"/>
  <c r="E22" i="3"/>
  <c r="F21" i="3"/>
  <c r="D21" i="3"/>
  <c r="F20" i="3"/>
  <c r="D20" i="3"/>
  <c r="F19" i="3"/>
  <c r="D19" i="3"/>
  <c r="F18" i="3"/>
  <c r="D18" i="3"/>
  <c r="F17" i="3"/>
  <c r="D17" i="3"/>
  <c r="E16" i="3"/>
  <c r="F15" i="3"/>
  <c r="D15" i="3"/>
  <c r="F14" i="3"/>
  <c r="D14" i="3"/>
  <c r="F13" i="3"/>
  <c r="D13" i="3"/>
  <c r="F12" i="3"/>
  <c r="D12" i="3"/>
  <c r="F11" i="3"/>
  <c r="D11" i="3"/>
  <c r="E10" i="3"/>
  <c r="F9" i="3"/>
  <c r="D9" i="3"/>
  <c r="F8" i="3"/>
  <c r="D8" i="3"/>
  <c r="F7" i="3"/>
  <c r="D7" i="3"/>
  <c r="F6" i="3"/>
  <c r="D6" i="3"/>
  <c r="F5" i="3"/>
  <c r="D5" i="3"/>
  <c r="E64" i="1"/>
  <c r="E52" i="1"/>
  <c r="E40" i="1"/>
  <c r="E28" i="1"/>
  <c r="E58" i="1"/>
  <c r="E46" i="1"/>
  <c r="E34" i="1"/>
  <c r="E22" i="1"/>
  <c r="E16" i="1"/>
  <c r="E10" i="1"/>
  <c r="D11" i="1"/>
  <c r="F56" i="12" l="1"/>
  <c r="E70" i="12"/>
  <c r="F52" i="3"/>
  <c r="F52" i="4"/>
  <c r="E66" i="5"/>
  <c r="F40" i="5"/>
  <c r="F52" i="9"/>
  <c r="F28" i="10"/>
  <c r="F16" i="13"/>
  <c r="F22" i="3"/>
  <c r="F22" i="4"/>
  <c r="F10" i="5"/>
  <c r="F58" i="5"/>
  <c r="F28" i="6"/>
  <c r="F16" i="7"/>
  <c r="F34" i="8"/>
  <c r="F22" i="9"/>
  <c r="F46" i="10"/>
  <c r="F34" i="13"/>
  <c r="F46" i="6"/>
  <c r="F34" i="7"/>
  <c r="F40" i="9"/>
  <c r="F16" i="10"/>
  <c r="F64" i="10"/>
  <c r="F46" i="11"/>
  <c r="F26" i="12"/>
  <c r="F52" i="13"/>
  <c r="F10" i="4"/>
  <c r="F58" i="4"/>
  <c r="F46" i="5"/>
  <c r="F16" i="6"/>
  <c r="F64" i="6"/>
  <c r="F52" i="7"/>
  <c r="F22" i="8"/>
  <c r="F58" i="8"/>
  <c r="F10" i="9"/>
  <c r="F58" i="9"/>
  <c r="F34" i="10"/>
  <c r="F16" i="11"/>
  <c r="F64" i="11"/>
  <c r="F44" i="12"/>
  <c r="F28" i="3"/>
  <c r="F28" i="4"/>
  <c r="F64" i="4"/>
  <c r="F16" i="5"/>
  <c r="F34" i="6"/>
  <c r="F22" i="7"/>
  <c r="E66" i="8"/>
  <c r="F40" i="8"/>
  <c r="F34" i="11"/>
  <c r="F14" i="12"/>
  <c r="F62" i="12"/>
  <c r="E66" i="13"/>
  <c r="F40" i="13"/>
  <c r="F46" i="3"/>
  <c r="F46" i="4"/>
  <c r="F34" i="5"/>
  <c r="F52" i="6"/>
  <c r="E66" i="7"/>
  <c r="F40" i="7"/>
  <c r="F10" i="8"/>
  <c r="F52" i="11"/>
  <c r="F32" i="12"/>
  <c r="F10" i="13"/>
  <c r="F66" i="13" s="1"/>
  <c r="F58" i="13"/>
  <c r="F16" i="4"/>
  <c r="F52" i="5"/>
  <c r="F22" i="6"/>
  <c r="F10" i="7"/>
  <c r="F66" i="7" s="1"/>
  <c r="F58" i="7"/>
  <c r="F28" i="8"/>
  <c r="F64" i="8"/>
  <c r="F16" i="9"/>
  <c r="F66" i="9" s="1"/>
  <c r="F64" i="9"/>
  <c r="F40" i="10"/>
  <c r="F22" i="11"/>
  <c r="F50" i="12"/>
  <c r="F34" i="9"/>
  <c r="F10" i="10"/>
  <c r="F66" i="10" s="1"/>
  <c r="F40" i="11"/>
  <c r="F66" i="11" s="1"/>
  <c r="F20" i="12"/>
  <c r="F68" i="12"/>
  <c r="F46" i="13"/>
  <c r="E66" i="1"/>
  <c r="F66" i="6"/>
  <c r="F66" i="4"/>
  <c r="F16" i="3"/>
  <c r="F40" i="3"/>
  <c r="F64" i="3"/>
  <c r="F10" i="3"/>
  <c r="F34" i="3"/>
  <c r="F58" i="3"/>
  <c r="E66" i="3"/>
  <c r="F66" i="8" l="1"/>
  <c r="F66" i="5"/>
  <c r="F66" i="3"/>
  <c r="F70" i="12"/>
  <c r="F5" i="1"/>
  <c r="F63" i="1" l="1"/>
  <c r="D6" i="1" l="1"/>
  <c r="F6" i="1" l="1"/>
  <c r="F8" i="1" l="1"/>
  <c r="F9" i="1"/>
  <c r="F13" i="1"/>
  <c r="F14" i="1"/>
  <c r="F18" i="1"/>
  <c r="F19" i="1"/>
  <c r="F23" i="1"/>
  <c r="F24" i="1"/>
  <c r="F27" i="1"/>
  <c r="F29" i="1"/>
  <c r="F32" i="1"/>
  <c r="F33" i="1"/>
  <c r="F37" i="1"/>
  <c r="F38" i="1"/>
  <c r="F42" i="1"/>
  <c r="F43" i="1"/>
  <c r="F49" i="1"/>
  <c r="F50" i="1"/>
  <c r="F54" i="1"/>
  <c r="F55" i="1"/>
  <c r="F59" i="1"/>
  <c r="F60" i="1"/>
  <c r="F7" i="1"/>
  <c r="F10" i="1" s="1"/>
  <c r="F11" i="1"/>
  <c r="F12" i="1"/>
  <c r="F15" i="1"/>
  <c r="F17" i="1"/>
  <c r="F20" i="1"/>
  <c r="F21" i="1"/>
  <c r="F25" i="1"/>
  <c r="F26" i="1"/>
  <c r="F30" i="1"/>
  <c r="F31" i="1"/>
  <c r="F35" i="1"/>
  <c r="F36" i="1"/>
  <c r="F39" i="1"/>
  <c r="F41" i="1"/>
  <c r="F44" i="1"/>
  <c r="F45" i="1"/>
  <c r="F47" i="1"/>
  <c r="F48" i="1"/>
  <c r="F51" i="1"/>
  <c r="F53" i="1"/>
  <c r="F56" i="1"/>
  <c r="F57" i="1"/>
  <c r="F61" i="1"/>
  <c r="F62" i="1"/>
  <c r="F58" i="1" l="1"/>
  <c r="F22" i="1"/>
  <c r="F40" i="1"/>
  <c r="F46" i="1"/>
  <c r="F64" i="1"/>
  <c r="F28" i="1"/>
  <c r="F34" i="1"/>
  <c r="F52" i="1"/>
  <c r="F16" i="1"/>
  <c r="D63" i="1"/>
  <c r="D62" i="1"/>
  <c r="D61" i="1"/>
  <c r="D60" i="1"/>
  <c r="D59" i="1"/>
  <c r="D57" i="1"/>
  <c r="D56" i="1"/>
  <c r="D55" i="1"/>
  <c r="D54" i="1"/>
  <c r="D53" i="1"/>
  <c r="D51" i="1"/>
  <c r="D50" i="1"/>
  <c r="D49" i="1"/>
  <c r="D48" i="1"/>
  <c r="D47" i="1"/>
  <c r="D45" i="1"/>
  <c r="D44" i="1"/>
  <c r="D43" i="1"/>
  <c r="D42" i="1"/>
  <c r="D41" i="1"/>
  <c r="D39" i="1"/>
  <c r="D38" i="1"/>
  <c r="D37" i="1"/>
  <c r="D36" i="1"/>
  <c r="D35" i="1"/>
  <c r="D33" i="1"/>
  <c r="D32" i="1"/>
  <c r="D31" i="1"/>
  <c r="D30" i="1"/>
  <c r="D29" i="1"/>
  <c r="D5" i="1"/>
  <c r="D27" i="1"/>
  <c r="D26" i="1"/>
  <c r="D25" i="1"/>
  <c r="D24" i="1"/>
  <c r="D23" i="1"/>
  <c r="D21" i="1"/>
  <c r="D20" i="1"/>
  <c r="D19" i="1"/>
  <c r="D18" i="1"/>
  <c r="D17" i="1"/>
  <c r="D15" i="1"/>
  <c r="D14" i="1"/>
  <c r="D13" i="1"/>
  <c r="D12" i="1"/>
  <c r="D9" i="1"/>
  <c r="D8" i="1"/>
  <c r="D7" i="1"/>
  <c r="F66" i="1" l="1"/>
</calcChain>
</file>

<file path=xl/sharedStrings.xml><?xml version="1.0" encoding="utf-8"?>
<sst xmlns="http://schemas.openxmlformats.org/spreadsheetml/2006/main" count="914" uniqueCount="34">
  <si>
    <t>Lead</t>
  </si>
  <si>
    <t>In Negotiation</t>
  </si>
  <si>
    <t>Contact Made</t>
  </si>
  <si>
    <t>Needs Determined</t>
  </si>
  <si>
    <t>Proposal Made</t>
  </si>
  <si>
    <t>TOTAL</t>
  </si>
  <si>
    <t>DEAL STAGE</t>
  </si>
  <si>
    <t>CLOSURE 
PROBABILITY %</t>
  </si>
  <si>
    <t>* User to complete non-shaded cells, only.</t>
  </si>
  <si>
    <t>LEAD INFORMATION</t>
  </si>
  <si>
    <t>NAME</t>
  </si>
  <si>
    <t>CONTACT NAME</t>
  </si>
  <si>
    <t>CONTACT INFO</t>
  </si>
  <si>
    <t>DATE CONTACT MADE</t>
  </si>
  <si>
    <t>CLOSE DATE</t>
  </si>
  <si>
    <t>WEIGHTED FORECAST 
VALUE per STAGE</t>
  </si>
  <si>
    <t>DEAL VALUE 
per STAGE</t>
  </si>
  <si>
    <t>CLICK HERE TO CREATE IN SMARTSHEET</t>
  </si>
  <si>
    <t>SALES FORECASTING BY LEAD STAGE</t>
  </si>
  <si>
    <t>JANUARY</t>
  </si>
  <si>
    <t>AVG AND MAX VALUE</t>
  </si>
  <si>
    <t>*Customize Deal Stages and Probability % in table at right.</t>
  </si>
  <si>
    <t>FEBRUARY</t>
  </si>
  <si>
    <t>MARCH</t>
  </si>
  <si>
    <t>APRIL</t>
  </si>
  <si>
    <t>MAY</t>
  </si>
  <si>
    <t>JUNE</t>
  </si>
  <si>
    <t>JULY</t>
  </si>
  <si>
    <t>AUGUST</t>
  </si>
  <si>
    <t>DECEMBER</t>
  </si>
  <si>
    <t>NOVEMBER</t>
  </si>
  <si>
    <t>OCTOBER</t>
  </si>
  <si>
    <t>SEPTEMBER</t>
  </si>
  <si>
    <r>
      <t xml:space="preserve">Any articles, templates, or information provided by </t>
    </r>
    <r>
      <rPr>
        <b/>
        <sz val="12"/>
        <color rgb="FF0070C0"/>
        <rFont val="Arial"/>
        <family val="2"/>
      </rPr>
      <t>GetBusinessPlanner.Com</t>
    </r>
    <r>
      <rPr>
        <sz val="12"/>
        <color theme="1"/>
        <rFont val="Arial"/>
        <family val="2"/>
      </rPr>
      <t xml:space="preserve">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</si>
</sst>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F800]dddd\,\ mmmm\ dd\,\ yyyy"/>
  </numFmts>
  <fonts count="14" x14ac:knownFonts="1">
    <font>
      <sz val="11"/>
      <color theme="1"/>
      <name val="Calibri"/>
      <family val="2"/>
      <scheme val="minor"/>
    </font>
    <font>
      <sz val="11"/>
      <color theme="1"/>
      <name val="Calibri"/>
      <family val="2"/>
      <scheme val="minor"/>
    </font>
    <font>
      <sz val="10"/>
      <color theme="1"/>
      <name val="Century Gothic"/>
      <family val="1"/>
    </font>
    <font>
      <b/>
      <sz val="10"/>
      <color theme="1"/>
      <name val="Century Gothic"/>
      <family val="1"/>
    </font>
    <font>
      <sz val="12"/>
      <color theme="1"/>
      <name val="Arial"/>
      <family val="2"/>
    </font>
    <font>
      <sz val="11"/>
      <color theme="0" tint="-0.499984740745262"/>
      <name val="Century Gothic"/>
      <family val="1"/>
    </font>
    <font>
      <sz val="11"/>
      <color theme="1" tint="0.34998626667073579"/>
      <name val="Century Gothic"/>
      <family val="1"/>
    </font>
    <font>
      <b/>
      <sz val="20"/>
      <color theme="0" tint="-0.499984740745262"/>
      <name val="Century Gothic"/>
      <family val="1"/>
    </font>
    <font>
      <sz val="9"/>
      <color theme="1"/>
      <name val="Century Gothic"/>
      <family val="1"/>
    </font>
    <font>
      <b/>
      <sz val="9"/>
      <color theme="1"/>
      <name val="Century Gothic"/>
      <family val="1"/>
    </font>
    <font>
      <sz val="20"/>
      <color theme="0" tint="-0.499984740745262"/>
      <name val="Century Gothic"/>
      <family val="1"/>
    </font>
    <font>
      <u/>
      <sz val="11"/>
      <color theme="10"/>
      <name val="Calibri"/>
      <family val="2"/>
      <scheme val="minor"/>
    </font>
    <font>
      <b/>
      <sz val="22"/>
      <color theme="0"/>
      <name val="Century Gothic"/>
      <family val="2"/>
    </font>
    <font>
      <b/>
      <sz val="12"/>
      <color rgb="FF0070C0"/>
      <name val="Arial"/>
      <family val="2"/>
    </font>
  </fonts>
  <fills count="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EAEEF3"/>
        <bgColor indexed="64"/>
      </patternFill>
    </fill>
    <fill>
      <patternFill patternType="darkDown">
        <fgColor theme="0" tint="-0.24994659260841701"/>
        <bgColor theme="3" tint="0.79995117038483843"/>
      </patternFill>
    </fill>
    <fill>
      <patternFill patternType="solid">
        <fgColor rgb="FF00BD32"/>
        <bgColor indexed="64"/>
      </patternFill>
    </fill>
    <fill>
      <patternFill patternType="solid">
        <fgColor theme="0" tint="-0.14999847407452621"/>
        <bgColor indexed="64"/>
      </patternFill>
    </fill>
  </fills>
  <borders count="10">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top/>
      <bottom style="medium">
        <color theme="0" tint="-0.249977111117893"/>
      </bottom>
      <diagonal/>
    </border>
    <border>
      <left/>
      <right/>
      <top/>
      <bottom style="medium">
        <color theme="0" tint="-0.249977111117893"/>
      </bottom>
      <diagonal/>
    </border>
    <border>
      <left/>
      <right style="thin">
        <color theme="0" tint="-0.249977111117893"/>
      </right>
      <top/>
      <bottom style="medium">
        <color theme="0" tint="-0.249977111117893"/>
      </bottom>
      <diagonal/>
    </border>
    <border>
      <left style="thin">
        <color theme="0" tint="-0.249977111117893"/>
      </left>
      <right style="thin">
        <color theme="0" tint="-0.249977111117893"/>
      </right>
      <top style="double">
        <color theme="0" tint="-0.249977111117893"/>
      </top>
      <bottom style="medium">
        <color theme="0" tint="-0.249977111117893"/>
      </bottom>
      <diagonal/>
    </border>
  </borders>
  <cellStyleXfs count="3">
    <xf numFmtId="0" fontId="0" fillId="0" borderId="0"/>
    <xf numFmtId="0" fontId="1" fillId="0" borderId="0"/>
    <xf numFmtId="0" fontId="11" fillId="0" borderId="0" applyNumberFormat="0" applyFill="0" applyBorder="0" applyAlignment="0" applyProtection="0"/>
  </cellStyleXfs>
  <cellXfs count="68">
    <xf numFmtId="0" fontId="0" fillId="0" borderId="0" xfId="0"/>
    <xf numFmtId="0" fontId="0" fillId="2" borderId="0" xfId="0" applyFill="1"/>
    <xf numFmtId="0" fontId="2" fillId="2" borderId="0" xfId="0" applyFont="1" applyFill="1"/>
    <xf numFmtId="9" fontId="2" fillId="2" borderId="0" xfId="0" applyNumberFormat="1" applyFont="1" applyFill="1"/>
    <xf numFmtId="1" fontId="2" fillId="2" borderId="0" xfId="0" applyNumberFormat="1" applyFont="1" applyFill="1"/>
    <xf numFmtId="0" fontId="3" fillId="2" borderId="0" xfId="0" applyFont="1" applyFill="1" applyAlignment="1">
      <alignment horizontal="center" vertical="center"/>
    </xf>
    <xf numFmtId="0" fontId="1" fillId="0" borderId="0" xfId="1"/>
    <xf numFmtId="0" fontId="4" fillId="0" borderId="1" xfId="1" applyFont="1" applyBorder="1" applyAlignment="1">
      <alignment horizontal="left" vertical="center" wrapText="1" indent="2"/>
    </xf>
    <xf numFmtId="0" fontId="6" fillId="0" borderId="0" xfId="0" applyFont="1" applyAlignment="1" applyProtection="1">
      <alignment vertical="center"/>
      <protection hidden="1"/>
    </xf>
    <xf numFmtId="0" fontId="2" fillId="2" borderId="0" xfId="0" applyFont="1" applyFill="1" applyAlignment="1">
      <alignment vertical="center"/>
    </xf>
    <xf numFmtId="0" fontId="5" fillId="2" borderId="0" xfId="0" applyFont="1" applyFill="1" applyAlignment="1">
      <alignment horizontal="left" vertical="center"/>
    </xf>
    <xf numFmtId="0" fontId="0" fillId="2" borderId="0" xfId="0" applyFill="1" applyAlignment="1">
      <alignment vertical="center"/>
    </xf>
    <xf numFmtId="0" fontId="2" fillId="2" borderId="0" xfId="0" applyFont="1" applyFill="1" applyAlignment="1">
      <alignment wrapText="1"/>
    </xf>
    <xf numFmtId="0" fontId="7" fillId="2" borderId="0" xfId="0" applyFont="1" applyFill="1" applyAlignment="1">
      <alignment vertical="center"/>
    </xf>
    <xf numFmtId="0" fontId="2" fillId="0" borderId="0" xfId="0" applyFont="1" applyAlignment="1">
      <alignment wrapText="1"/>
    </xf>
    <xf numFmtId="0" fontId="3" fillId="3" borderId="2" xfId="0" applyFont="1" applyFill="1" applyBorder="1" applyAlignment="1">
      <alignment horizontal="center" vertical="center" wrapText="1"/>
    </xf>
    <xf numFmtId="0" fontId="2" fillId="2" borderId="2" xfId="0" applyFont="1" applyFill="1" applyBorder="1" applyAlignment="1">
      <alignment horizontal="left" indent="1"/>
    </xf>
    <xf numFmtId="9" fontId="2" fillId="2" borderId="2" xfId="0" applyNumberFormat="1" applyFont="1" applyFill="1" applyBorder="1" applyAlignment="1">
      <alignment horizontal="center"/>
    </xf>
    <xf numFmtId="0" fontId="2" fillId="2" borderId="3" xfId="0" applyFont="1" applyFill="1" applyBorder="1" applyAlignment="1">
      <alignment horizontal="left" indent="1"/>
    </xf>
    <xf numFmtId="9" fontId="2" fillId="2" borderId="3" xfId="0" applyNumberFormat="1" applyFont="1" applyFill="1" applyBorder="1" applyAlignment="1">
      <alignment horizontal="center"/>
    </xf>
    <xf numFmtId="0" fontId="2" fillId="2" borderId="2" xfId="0" applyFont="1" applyFill="1" applyBorder="1" applyAlignment="1">
      <alignment horizontal="left" vertical="center" indent="1"/>
    </xf>
    <xf numFmtId="0" fontId="2" fillId="2" borderId="4" xfId="0" applyFont="1" applyFill="1" applyBorder="1" applyAlignment="1">
      <alignment horizontal="left" vertical="center" indent="1"/>
    </xf>
    <xf numFmtId="0" fontId="3" fillId="3" borderId="2" xfId="0" applyFont="1" applyFill="1" applyBorder="1" applyAlignment="1">
      <alignment horizontal="left" vertical="center" indent="1"/>
    </xf>
    <xf numFmtId="0" fontId="8" fillId="4" borderId="2" xfId="0" applyFont="1" applyFill="1" applyBorder="1" applyAlignment="1">
      <alignment horizontal="left" vertical="center" indent="1"/>
    </xf>
    <xf numFmtId="0" fontId="8" fillId="4" borderId="3" xfId="0" applyFont="1" applyFill="1" applyBorder="1" applyAlignment="1">
      <alignment horizontal="left" vertical="center" indent="1"/>
    </xf>
    <xf numFmtId="0" fontId="8" fillId="5" borderId="2" xfId="0" applyFont="1" applyFill="1" applyBorder="1" applyAlignment="1">
      <alignment horizontal="left" vertical="center" indent="1"/>
    </xf>
    <xf numFmtId="0" fontId="8" fillId="5" borderId="3" xfId="0" applyFont="1" applyFill="1" applyBorder="1" applyAlignment="1">
      <alignment horizontal="left" vertical="center" indent="1"/>
    </xf>
    <xf numFmtId="165" fontId="2" fillId="2" borderId="2" xfId="0" applyNumberFormat="1" applyFont="1" applyFill="1" applyBorder="1" applyAlignment="1">
      <alignment horizontal="left" vertical="center" indent="1"/>
    </xf>
    <xf numFmtId="165" fontId="2" fillId="2" borderId="3" xfId="0" applyNumberFormat="1" applyFont="1" applyFill="1" applyBorder="1" applyAlignment="1">
      <alignment horizontal="left" vertical="center" indent="1"/>
    </xf>
    <xf numFmtId="0" fontId="4" fillId="0" borderId="0" xfId="0" applyFont="1"/>
    <xf numFmtId="0" fontId="3" fillId="3" borderId="2" xfId="0" applyFont="1" applyFill="1" applyBorder="1" applyAlignment="1">
      <alignment horizontal="left" vertical="center" wrapText="1" indent="1"/>
    </xf>
    <xf numFmtId="0" fontId="8" fillId="5" borderId="4" xfId="0" applyFont="1" applyFill="1" applyBorder="1" applyAlignment="1">
      <alignment horizontal="left" vertical="center" indent="1"/>
    </xf>
    <xf numFmtId="164" fontId="2" fillId="2" borderId="2" xfId="0" applyNumberFormat="1" applyFont="1" applyFill="1" applyBorder="1" applyAlignment="1">
      <alignment vertical="center"/>
    </xf>
    <xf numFmtId="164" fontId="2" fillId="4" borderId="2" xfId="0" applyNumberFormat="1" applyFont="1" applyFill="1" applyBorder="1" applyAlignment="1">
      <alignment vertical="center"/>
    </xf>
    <xf numFmtId="164" fontId="2" fillId="2" borderId="3" xfId="0" applyNumberFormat="1" applyFont="1" applyFill="1" applyBorder="1" applyAlignment="1">
      <alignment vertical="center"/>
    </xf>
    <xf numFmtId="164" fontId="2" fillId="4" borderId="3" xfId="0" applyNumberFormat="1" applyFont="1" applyFill="1" applyBorder="1" applyAlignment="1">
      <alignment vertical="center"/>
    </xf>
    <xf numFmtId="164" fontId="2" fillId="2" borderId="4" xfId="0" applyNumberFormat="1" applyFont="1" applyFill="1" applyBorder="1" applyAlignment="1">
      <alignment vertical="center"/>
    </xf>
    <xf numFmtId="164" fontId="2" fillId="5" borderId="4" xfId="0" applyNumberFormat="1" applyFont="1" applyFill="1" applyBorder="1" applyAlignment="1">
      <alignment vertical="center"/>
    </xf>
    <xf numFmtId="164" fontId="2" fillId="5" borderId="2" xfId="0" applyNumberFormat="1" applyFont="1" applyFill="1" applyBorder="1" applyAlignment="1">
      <alignment vertical="center"/>
    </xf>
    <xf numFmtId="164" fontId="2" fillId="5" borderId="3" xfId="0" applyNumberFormat="1" applyFont="1" applyFill="1" applyBorder="1" applyAlignment="1">
      <alignment vertical="center"/>
    </xf>
    <xf numFmtId="164" fontId="2" fillId="4" borderId="4" xfId="0" applyNumberFormat="1" applyFont="1" applyFill="1" applyBorder="1" applyAlignment="1">
      <alignment vertical="center"/>
    </xf>
    <xf numFmtId="164" fontId="2" fillId="2" borderId="0" xfId="0" applyNumberFormat="1" applyFont="1" applyFill="1" applyAlignment="1">
      <alignment vertical="center"/>
    </xf>
    <xf numFmtId="0" fontId="3" fillId="6" borderId="2" xfId="0" applyFont="1" applyFill="1" applyBorder="1" applyAlignment="1">
      <alignment horizontal="left" vertical="center" indent="1"/>
    </xf>
    <xf numFmtId="0" fontId="2" fillId="4" borderId="2" xfId="0" applyFont="1" applyFill="1" applyBorder="1" applyAlignment="1">
      <alignment horizontal="left" vertical="center" indent="1"/>
    </xf>
    <xf numFmtId="0" fontId="2" fillId="4" borderId="3" xfId="0" applyFont="1" applyFill="1" applyBorder="1" applyAlignment="1">
      <alignment horizontal="left" vertical="center" indent="1"/>
    </xf>
    <xf numFmtId="0" fontId="2" fillId="5" borderId="4" xfId="0" applyFont="1" applyFill="1" applyBorder="1" applyAlignment="1">
      <alignment horizontal="left" vertical="center" indent="1"/>
    </xf>
    <xf numFmtId="0" fontId="2" fillId="5" borderId="2" xfId="0" applyFont="1" applyFill="1" applyBorder="1" applyAlignment="1">
      <alignment horizontal="left" vertical="center" indent="1"/>
    </xf>
    <xf numFmtId="0" fontId="2" fillId="5" borderId="3" xfId="0" applyFont="1" applyFill="1" applyBorder="1" applyAlignment="1">
      <alignment horizontal="left" vertical="center" indent="1"/>
    </xf>
    <xf numFmtId="0" fontId="2" fillId="4" borderId="4" xfId="0" applyFont="1" applyFill="1" applyBorder="1" applyAlignment="1">
      <alignment horizontal="left" vertical="center" indent="1"/>
    </xf>
    <xf numFmtId="0" fontId="8" fillId="4" borderId="5" xfId="0" applyFont="1" applyFill="1" applyBorder="1" applyAlignment="1">
      <alignment horizontal="left" vertical="center" indent="1"/>
    </xf>
    <xf numFmtId="165" fontId="2" fillId="2" borderId="5" xfId="0" applyNumberFormat="1" applyFont="1" applyFill="1" applyBorder="1" applyAlignment="1">
      <alignment horizontal="left" vertical="center" indent="1"/>
    </xf>
    <xf numFmtId="0" fontId="2" fillId="4" borderId="5" xfId="0" applyFont="1" applyFill="1" applyBorder="1" applyAlignment="1">
      <alignment horizontal="left" vertical="center" indent="1"/>
    </xf>
    <xf numFmtId="164" fontId="2" fillId="2" borderId="5" xfId="0" applyNumberFormat="1" applyFont="1" applyFill="1" applyBorder="1" applyAlignment="1">
      <alignment vertical="center"/>
    </xf>
    <xf numFmtId="164" fontId="2" fillId="4" borderId="5" xfId="0" applyNumberFormat="1" applyFont="1" applyFill="1" applyBorder="1" applyAlignment="1">
      <alignment vertical="center"/>
    </xf>
    <xf numFmtId="0" fontId="8" fillId="8" borderId="6" xfId="0" applyFont="1" applyFill="1" applyBorder="1" applyAlignment="1">
      <alignment horizontal="left" vertical="center" indent="1"/>
    </xf>
    <xf numFmtId="0" fontId="2" fillId="8" borderId="7" xfId="0" applyFont="1" applyFill="1" applyBorder="1" applyAlignment="1">
      <alignment horizontal="left" vertical="center" indent="1"/>
    </xf>
    <xf numFmtId="0" fontId="8" fillId="3" borderId="6" xfId="0" applyFont="1" applyFill="1" applyBorder="1" applyAlignment="1">
      <alignment horizontal="left" vertical="center" indent="1"/>
    </xf>
    <xf numFmtId="0" fontId="2" fillId="3" borderId="7" xfId="0" applyFont="1" applyFill="1" applyBorder="1" applyAlignment="1">
      <alignment horizontal="left" vertical="center" indent="1"/>
    </xf>
    <xf numFmtId="0" fontId="9" fillId="8" borderId="8" xfId="0" applyFont="1" applyFill="1" applyBorder="1" applyAlignment="1">
      <alignment horizontal="right" vertical="center" indent="1"/>
    </xf>
    <xf numFmtId="164" fontId="3" fillId="8" borderId="9" xfId="0" applyNumberFormat="1" applyFont="1" applyFill="1" applyBorder="1" applyAlignment="1">
      <alignment vertical="center"/>
    </xf>
    <xf numFmtId="0" fontId="9" fillId="3" borderId="8" xfId="0" applyFont="1" applyFill="1" applyBorder="1" applyAlignment="1">
      <alignment horizontal="right" vertical="center" indent="1"/>
    </xf>
    <xf numFmtId="164" fontId="3" fillId="3" borderId="9" xfId="0" applyNumberFormat="1" applyFont="1" applyFill="1" applyBorder="1" applyAlignment="1">
      <alignment vertical="center"/>
    </xf>
    <xf numFmtId="0" fontId="3" fillId="2" borderId="0" xfId="0" applyFont="1" applyFill="1" applyAlignment="1">
      <alignment vertical="center"/>
    </xf>
    <xf numFmtId="0" fontId="3" fillId="2" borderId="0" xfId="0" applyFont="1" applyFill="1" applyAlignment="1">
      <alignment horizontal="right" vertical="center" indent="1"/>
    </xf>
    <xf numFmtId="164" fontId="3" fillId="8" borderId="3" xfId="0" applyNumberFormat="1" applyFont="1" applyFill="1" applyBorder="1" applyAlignment="1">
      <alignment vertical="center"/>
    </xf>
    <xf numFmtId="164" fontId="3" fillId="3" borderId="3" xfId="0" applyNumberFormat="1" applyFont="1" applyFill="1" applyBorder="1" applyAlignment="1">
      <alignment vertical="center"/>
    </xf>
    <xf numFmtId="0" fontId="10" fillId="2" borderId="0" xfId="0" applyFont="1" applyFill="1" applyAlignment="1">
      <alignment vertical="top"/>
    </xf>
    <xf numFmtId="0" fontId="12" fillId="7" borderId="0" xfId="2" applyFont="1" applyFill="1" applyAlignment="1">
      <alignment horizontal="center" vertical="center"/>
    </xf>
  </cellXfs>
  <cellStyles count="3">
    <cellStyle name="Hyperlink" xfId="2" builtinId="8"/>
    <cellStyle name="Normal" xfId="0" builtinId="0"/>
    <cellStyle name="Normal 2" xfId="1" xr:uid="{1D913D38-9FDD-F548-972D-8CC527F962E4}"/>
  </cellStyles>
  <dxfs count="0"/>
  <tableStyles count="0" defaultTableStyle="TableStyleMedium2" defaultPivotStyle="PivotStyleLight16"/>
  <colors>
    <mruColors>
      <color rgb="FFE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https://www.getbusinessplanner.com/wp-content/uploads/2023/09/Businessplan-11.png"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25400</xdr:colOff>
      <xdr:row>1</xdr:row>
      <xdr:rowOff>0</xdr:rowOff>
    </xdr:from>
    <xdr:to>
      <xdr:col>3</xdr:col>
      <xdr:colOff>12700</xdr:colOff>
      <xdr:row>3</xdr:row>
      <xdr:rowOff>152400</xdr:rowOff>
    </xdr:to>
    <xdr:pic>
      <xdr:nvPicPr>
        <xdr:cNvPr id="4" name="Picture 1">
          <a:extLst>
            <a:ext uri="{FF2B5EF4-FFF2-40B4-BE49-F238E27FC236}">
              <a16:creationId xmlns:a16="http://schemas.microsoft.com/office/drawing/2014/main" id="{9E4EF631-2A07-8206-6D8A-044E6D98D625}"/>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79400" y="190500"/>
          <a:ext cx="5499100" cy="533400"/>
        </a:xfrm>
        <a:prstGeom prst="rect">
          <a:avLst/>
        </a:prstGeom>
        <a:solidFill>
          <a:srgbClr val="4472C4"/>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bit.ly/2DhQJgY"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pageSetUpPr fitToPage="1"/>
  </sheetPr>
  <dimension ref="A1:IP68"/>
  <sheetViews>
    <sheetView showGridLines="0" zoomScaleNormal="100" workbookViewId="0">
      <pane ySplit="4" topLeftCell="A5" activePane="bottomLeft" state="frozen"/>
      <selection pane="bottomLeft" activeCell="E1" sqref="E1"/>
    </sheetView>
  </sheetViews>
  <sheetFormatPr baseColWidth="10" defaultColWidth="9.1640625" defaultRowHeight="15" x14ac:dyDescent="0.2"/>
  <cols>
    <col min="1" max="1" width="3.33203125" style="1" customWidth="1"/>
    <col min="2" max="2" width="19.5" style="1" customWidth="1"/>
    <col min="3" max="3" width="52.83203125" style="1" customWidth="1"/>
    <col min="4" max="4" width="20.83203125" style="1" customWidth="1"/>
    <col min="5" max="6" width="18.83203125" style="1" customWidth="1"/>
    <col min="7" max="7" width="3.33203125" style="1" customWidth="1"/>
    <col min="8" max="8" width="20.83203125" style="1" customWidth="1"/>
    <col min="9" max="9" width="18.83203125" style="1" customWidth="1"/>
    <col min="10" max="10" width="3.33203125" style="1" customWidth="1"/>
    <col min="11" max="16384" width="9.1640625" style="1"/>
  </cols>
  <sheetData>
    <row r="1" spans="1:250" s="14" customFormat="1" ht="45" customHeight="1" x14ac:dyDescent="0.2">
      <c r="A1" s="12"/>
      <c r="B1" s="13" t="s">
        <v>18</v>
      </c>
      <c r="D1"/>
      <c r="E1"/>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row>
    <row r="2" spans="1:250" ht="24" customHeight="1" x14ac:dyDescent="0.2">
      <c r="B2" s="66" t="s">
        <v>19</v>
      </c>
    </row>
    <row r="3" spans="1:250" s="11" customFormat="1" ht="20" customHeight="1" x14ac:dyDescent="0.2">
      <c r="B3" s="8" t="s">
        <v>8</v>
      </c>
      <c r="C3" s="9"/>
      <c r="D3" s="10" t="s">
        <v>21</v>
      </c>
      <c r="E3" s="9"/>
      <c r="F3" s="9"/>
      <c r="G3" s="9"/>
    </row>
    <row r="4" spans="1:250" ht="28" x14ac:dyDescent="0.2">
      <c r="B4" s="42"/>
      <c r="C4" s="22" t="s">
        <v>9</v>
      </c>
      <c r="D4" s="22" t="s">
        <v>6</v>
      </c>
      <c r="E4" s="15" t="s">
        <v>16</v>
      </c>
      <c r="F4" s="15" t="s">
        <v>15</v>
      </c>
      <c r="G4" s="2"/>
      <c r="H4" s="30" t="s">
        <v>6</v>
      </c>
      <c r="I4" s="15" t="s">
        <v>7</v>
      </c>
    </row>
    <row r="5" spans="1:250" ht="17" customHeight="1" x14ac:dyDescent="0.2">
      <c r="B5" s="23" t="s">
        <v>10</v>
      </c>
      <c r="C5" s="20"/>
      <c r="D5" s="43" t="str">
        <f>$H$5</f>
        <v>Lead</v>
      </c>
      <c r="E5" s="32">
        <v>0</v>
      </c>
      <c r="F5" s="33">
        <f>E5*$I$5</f>
        <v>0</v>
      </c>
      <c r="G5" s="2"/>
      <c r="H5" s="16" t="s">
        <v>0</v>
      </c>
      <c r="I5" s="17">
        <v>0.15</v>
      </c>
    </row>
    <row r="6" spans="1:250" ht="17" customHeight="1" x14ac:dyDescent="0.2">
      <c r="B6" s="23" t="s">
        <v>11</v>
      </c>
      <c r="C6" s="20"/>
      <c r="D6" s="43" t="str">
        <f>$H$6</f>
        <v>Contact Made</v>
      </c>
      <c r="E6" s="32">
        <v>0</v>
      </c>
      <c r="F6" s="33">
        <f>E6*$I$6</f>
        <v>0</v>
      </c>
      <c r="G6" s="2"/>
      <c r="H6" s="16" t="s">
        <v>2</v>
      </c>
      <c r="I6" s="17">
        <v>0.25</v>
      </c>
    </row>
    <row r="7" spans="1:250" ht="17" customHeight="1" x14ac:dyDescent="0.2">
      <c r="B7" s="23" t="s">
        <v>12</v>
      </c>
      <c r="C7" s="20"/>
      <c r="D7" s="43" t="str">
        <f>$H$7</f>
        <v>Needs Determined</v>
      </c>
      <c r="E7" s="32">
        <v>0</v>
      </c>
      <c r="F7" s="33">
        <f>E7*$I$7</f>
        <v>0</v>
      </c>
      <c r="G7" s="2"/>
      <c r="H7" s="16" t="s">
        <v>3</v>
      </c>
      <c r="I7" s="17">
        <v>0.5</v>
      </c>
    </row>
    <row r="8" spans="1:250" ht="17" customHeight="1" x14ac:dyDescent="0.2">
      <c r="B8" s="23" t="s">
        <v>13</v>
      </c>
      <c r="C8" s="27"/>
      <c r="D8" s="43" t="str">
        <f>$H$8</f>
        <v>Proposal Made</v>
      </c>
      <c r="E8" s="32">
        <v>0</v>
      </c>
      <c r="F8" s="33">
        <f>E8*$I$8</f>
        <v>0</v>
      </c>
      <c r="G8" s="2"/>
      <c r="H8" s="16" t="s">
        <v>4</v>
      </c>
      <c r="I8" s="17">
        <v>0.75</v>
      </c>
    </row>
    <row r="9" spans="1:250" ht="17" customHeight="1" thickBot="1" x14ac:dyDescent="0.25">
      <c r="B9" s="49" t="s">
        <v>14</v>
      </c>
      <c r="C9" s="50"/>
      <c r="D9" s="51" t="str">
        <f>$H$9</f>
        <v>In Negotiation</v>
      </c>
      <c r="E9" s="52">
        <v>0</v>
      </c>
      <c r="F9" s="53">
        <f>E9*$I$9</f>
        <v>0</v>
      </c>
      <c r="G9" s="2"/>
      <c r="H9" s="18" t="s">
        <v>1</v>
      </c>
      <c r="I9" s="19">
        <v>0.9</v>
      </c>
    </row>
    <row r="10" spans="1:250" ht="17" customHeight="1" thickTop="1" thickBot="1" x14ac:dyDescent="0.25">
      <c r="B10" s="54"/>
      <c r="C10" s="55"/>
      <c r="D10" s="58" t="s">
        <v>20</v>
      </c>
      <c r="E10" s="59" t="str">
        <f>IFERROR(AVERAGEIF(E5:E9,"&lt;&gt;0"), "-")</f>
        <v>-</v>
      </c>
      <c r="F10" s="59">
        <f>MAX(F5:F9)</f>
        <v>0</v>
      </c>
      <c r="G10" s="2"/>
      <c r="H10" s="2"/>
      <c r="I10" s="2"/>
    </row>
    <row r="11" spans="1:250" ht="17" customHeight="1" x14ac:dyDescent="0.2">
      <c r="B11" s="31" t="s">
        <v>10</v>
      </c>
      <c r="C11" s="21"/>
      <c r="D11" s="45" t="str">
        <f>$H$5</f>
        <v>Lead</v>
      </c>
      <c r="E11" s="36">
        <v>0</v>
      </c>
      <c r="F11" s="37">
        <f>E11*$I$5</f>
        <v>0</v>
      </c>
      <c r="G11" s="2"/>
      <c r="H11" s="2"/>
      <c r="I11" s="2"/>
    </row>
    <row r="12" spans="1:250" ht="17" customHeight="1" x14ac:dyDescent="0.2">
      <c r="B12" s="25" t="s">
        <v>11</v>
      </c>
      <c r="C12" s="20"/>
      <c r="D12" s="46" t="str">
        <f>$H$6</f>
        <v>Contact Made</v>
      </c>
      <c r="E12" s="32">
        <v>0</v>
      </c>
      <c r="F12" s="38">
        <f>E12*$I$6</f>
        <v>0</v>
      </c>
      <c r="G12" s="2"/>
      <c r="H12" s="2"/>
      <c r="I12" s="2"/>
    </row>
    <row r="13" spans="1:250" ht="17" customHeight="1" x14ac:dyDescent="0.2">
      <c r="B13" s="25" t="s">
        <v>12</v>
      </c>
      <c r="C13" s="20"/>
      <c r="D13" s="46" t="str">
        <f>$H$7</f>
        <v>Needs Determined</v>
      </c>
      <c r="E13" s="32">
        <v>0</v>
      </c>
      <c r="F13" s="38">
        <f>E13*$I$7</f>
        <v>0</v>
      </c>
      <c r="G13" s="2"/>
      <c r="H13" s="2"/>
      <c r="I13" s="3"/>
    </row>
    <row r="14" spans="1:250" ht="17" customHeight="1" x14ac:dyDescent="0.2">
      <c r="B14" s="25" t="s">
        <v>13</v>
      </c>
      <c r="C14" s="27"/>
      <c r="D14" s="46" t="str">
        <f>$H$8</f>
        <v>Proposal Made</v>
      </c>
      <c r="E14" s="32">
        <v>0</v>
      </c>
      <c r="F14" s="38">
        <f>E14*$I$8</f>
        <v>0</v>
      </c>
      <c r="G14" s="2"/>
      <c r="H14" s="2"/>
      <c r="I14" s="2"/>
    </row>
    <row r="15" spans="1:250" ht="17" customHeight="1" thickBot="1" x14ac:dyDescent="0.25">
      <c r="B15" s="26" t="s">
        <v>14</v>
      </c>
      <c r="C15" s="28"/>
      <c r="D15" s="47" t="str">
        <f>$H$9</f>
        <v>In Negotiation</v>
      </c>
      <c r="E15" s="34">
        <v>0</v>
      </c>
      <c r="F15" s="39">
        <f>E15*$I$9</f>
        <v>0</v>
      </c>
      <c r="G15" s="2"/>
      <c r="H15" s="2"/>
      <c r="I15" s="2"/>
    </row>
    <row r="16" spans="1:250" ht="17" customHeight="1" thickTop="1" thickBot="1" x14ac:dyDescent="0.25">
      <c r="B16" s="56"/>
      <c r="C16" s="57"/>
      <c r="D16" s="60" t="s">
        <v>20</v>
      </c>
      <c r="E16" s="61" t="str">
        <f>IFERROR(AVERAGEIF(E11:E15,"&lt;&gt;0"), "-")</f>
        <v>-</v>
      </c>
      <c r="F16" s="61">
        <f>MAX(F11:F15)</f>
        <v>0</v>
      </c>
      <c r="G16" s="2"/>
      <c r="H16" s="2"/>
      <c r="I16" s="2"/>
    </row>
    <row r="17" spans="2:9" ht="17" customHeight="1" x14ac:dyDescent="0.2">
      <c r="B17" s="23" t="s">
        <v>10</v>
      </c>
      <c r="C17" s="21"/>
      <c r="D17" s="48" t="str">
        <f>$H$5</f>
        <v>Lead</v>
      </c>
      <c r="E17" s="36">
        <v>0</v>
      </c>
      <c r="F17" s="40">
        <f>E17*$I$5</f>
        <v>0</v>
      </c>
      <c r="G17" s="2"/>
      <c r="H17" s="2"/>
      <c r="I17" s="3"/>
    </row>
    <row r="18" spans="2:9" ht="17" customHeight="1" x14ac:dyDescent="0.2">
      <c r="B18" s="23" t="s">
        <v>11</v>
      </c>
      <c r="C18" s="20"/>
      <c r="D18" s="43" t="str">
        <f>$H$6</f>
        <v>Contact Made</v>
      </c>
      <c r="E18" s="32">
        <v>0</v>
      </c>
      <c r="F18" s="33">
        <f>E18*$I$6</f>
        <v>0</v>
      </c>
      <c r="G18" s="2"/>
      <c r="H18" s="2"/>
      <c r="I18" s="3"/>
    </row>
    <row r="19" spans="2:9" ht="17" customHeight="1" x14ac:dyDescent="0.2">
      <c r="B19" s="23" t="s">
        <v>12</v>
      </c>
      <c r="C19" s="20"/>
      <c r="D19" s="43" t="str">
        <f>$H$7</f>
        <v>Needs Determined</v>
      </c>
      <c r="E19" s="32">
        <v>0</v>
      </c>
      <c r="F19" s="33">
        <f>E19*$I$7</f>
        <v>0</v>
      </c>
      <c r="G19" s="2"/>
      <c r="H19" s="2"/>
      <c r="I19" s="3"/>
    </row>
    <row r="20" spans="2:9" ht="17" customHeight="1" x14ac:dyDescent="0.2">
      <c r="B20" s="23" t="s">
        <v>13</v>
      </c>
      <c r="C20" s="27"/>
      <c r="D20" s="43" t="str">
        <f>$H$8</f>
        <v>Proposal Made</v>
      </c>
      <c r="E20" s="32">
        <v>0</v>
      </c>
      <c r="F20" s="33">
        <f>E20*$I$8</f>
        <v>0</v>
      </c>
      <c r="G20" s="2"/>
      <c r="H20" s="2"/>
      <c r="I20" s="2"/>
    </row>
    <row r="21" spans="2:9" ht="17" customHeight="1" thickBot="1" x14ac:dyDescent="0.25">
      <c r="B21" s="24" t="s">
        <v>14</v>
      </c>
      <c r="C21" s="28"/>
      <c r="D21" s="44" t="str">
        <f>$H$9</f>
        <v>In Negotiation</v>
      </c>
      <c r="E21" s="34">
        <v>0</v>
      </c>
      <c r="F21" s="35">
        <f>E21*$I$9</f>
        <v>0</v>
      </c>
      <c r="G21" s="2"/>
      <c r="H21" s="2"/>
      <c r="I21" s="2"/>
    </row>
    <row r="22" spans="2:9" ht="17" customHeight="1" thickTop="1" thickBot="1" x14ac:dyDescent="0.25">
      <c r="B22" s="54"/>
      <c r="C22" s="55"/>
      <c r="D22" s="58" t="s">
        <v>20</v>
      </c>
      <c r="E22" s="59" t="str">
        <f>IFERROR(AVERAGEIF(E17:E21,"&lt;&gt;0"), "-")</f>
        <v>-</v>
      </c>
      <c r="F22" s="59">
        <f>MAX(F17:F21)</f>
        <v>0</v>
      </c>
      <c r="G22" s="2"/>
      <c r="H22" s="2"/>
      <c r="I22" s="2"/>
    </row>
    <row r="23" spans="2:9" ht="17" customHeight="1" x14ac:dyDescent="0.2">
      <c r="B23" s="25" t="s">
        <v>10</v>
      </c>
      <c r="C23" s="21"/>
      <c r="D23" s="45" t="str">
        <f>$H$5</f>
        <v>Lead</v>
      </c>
      <c r="E23" s="36">
        <v>0</v>
      </c>
      <c r="F23" s="37">
        <f>E23*$I$5</f>
        <v>0</v>
      </c>
      <c r="G23" s="2"/>
      <c r="H23" s="2"/>
      <c r="I23" s="3"/>
    </row>
    <row r="24" spans="2:9" ht="17" customHeight="1" x14ac:dyDescent="0.2">
      <c r="B24" s="25" t="s">
        <v>11</v>
      </c>
      <c r="C24" s="20"/>
      <c r="D24" s="46" t="str">
        <f>$H$6</f>
        <v>Contact Made</v>
      </c>
      <c r="E24" s="32">
        <v>0</v>
      </c>
      <c r="F24" s="38">
        <f>E24*$I$6</f>
        <v>0</v>
      </c>
      <c r="G24" s="2"/>
      <c r="H24" s="2"/>
      <c r="I24" s="3"/>
    </row>
    <row r="25" spans="2:9" ht="17" customHeight="1" x14ac:dyDescent="0.2">
      <c r="B25" s="25" t="s">
        <v>12</v>
      </c>
      <c r="C25" s="20"/>
      <c r="D25" s="46" t="str">
        <f>$H$7</f>
        <v>Needs Determined</v>
      </c>
      <c r="E25" s="32">
        <v>0</v>
      </c>
      <c r="F25" s="38">
        <f>E25*$I$7</f>
        <v>0</v>
      </c>
      <c r="G25" s="2"/>
      <c r="H25" s="2"/>
      <c r="I25" s="2"/>
    </row>
    <row r="26" spans="2:9" ht="17" customHeight="1" x14ac:dyDescent="0.2">
      <c r="B26" s="25" t="s">
        <v>13</v>
      </c>
      <c r="C26" s="27"/>
      <c r="D26" s="46" t="str">
        <f>$H$8</f>
        <v>Proposal Made</v>
      </c>
      <c r="E26" s="32">
        <v>0</v>
      </c>
      <c r="F26" s="38">
        <f>E26*$I$8</f>
        <v>0</v>
      </c>
      <c r="G26" s="2"/>
      <c r="H26" s="2"/>
      <c r="I26" s="2"/>
    </row>
    <row r="27" spans="2:9" ht="17" customHeight="1" thickBot="1" x14ac:dyDescent="0.25">
      <c r="B27" s="26" t="s">
        <v>14</v>
      </c>
      <c r="C27" s="28"/>
      <c r="D27" s="47" t="str">
        <f>$H$9</f>
        <v>In Negotiation</v>
      </c>
      <c r="E27" s="34">
        <v>0</v>
      </c>
      <c r="F27" s="39">
        <f>E27*$I$9</f>
        <v>0</v>
      </c>
      <c r="G27" s="2"/>
      <c r="H27" s="2"/>
      <c r="I27" s="2"/>
    </row>
    <row r="28" spans="2:9" ht="17" customHeight="1" thickTop="1" thickBot="1" x14ac:dyDescent="0.25">
      <c r="B28" s="56"/>
      <c r="C28" s="57"/>
      <c r="D28" s="60" t="s">
        <v>20</v>
      </c>
      <c r="E28" s="61" t="str">
        <f>IFERROR(AVERAGEIF(E23:E27,"&lt;&gt;0"), "-")</f>
        <v>-</v>
      </c>
      <c r="F28" s="61">
        <f>MAX(F23:F27)</f>
        <v>0</v>
      </c>
      <c r="G28" s="2"/>
      <c r="H28" s="2"/>
      <c r="I28" s="2"/>
    </row>
    <row r="29" spans="2:9" ht="17" customHeight="1" x14ac:dyDescent="0.2">
      <c r="B29" s="23" t="s">
        <v>10</v>
      </c>
      <c r="C29" s="21"/>
      <c r="D29" s="48" t="str">
        <f>$H$5</f>
        <v>Lead</v>
      </c>
      <c r="E29" s="36">
        <v>0</v>
      </c>
      <c r="F29" s="40">
        <f>E29*$I$5</f>
        <v>0</v>
      </c>
      <c r="G29" s="2"/>
      <c r="H29" s="2"/>
      <c r="I29" s="3"/>
    </row>
    <row r="30" spans="2:9" ht="17" customHeight="1" x14ac:dyDescent="0.2">
      <c r="B30" s="23" t="s">
        <v>11</v>
      </c>
      <c r="C30" s="20"/>
      <c r="D30" s="43" t="str">
        <f>$H$6</f>
        <v>Contact Made</v>
      </c>
      <c r="E30" s="32">
        <v>0</v>
      </c>
      <c r="F30" s="33">
        <f>E30*$I$6</f>
        <v>0</v>
      </c>
      <c r="G30" s="2"/>
      <c r="H30" s="2"/>
      <c r="I30" s="2"/>
    </row>
    <row r="31" spans="2:9" ht="17" customHeight="1" x14ac:dyDescent="0.2">
      <c r="B31" s="23" t="s">
        <v>12</v>
      </c>
      <c r="C31" s="20"/>
      <c r="D31" s="43" t="str">
        <f>$H$7</f>
        <v>Needs Determined</v>
      </c>
      <c r="E31" s="32">
        <v>0</v>
      </c>
      <c r="F31" s="33">
        <f>E31*$I$7</f>
        <v>0</v>
      </c>
      <c r="G31" s="2"/>
      <c r="H31" s="2"/>
      <c r="I31" s="2"/>
    </row>
    <row r="32" spans="2:9" ht="17" customHeight="1" x14ac:dyDescent="0.2">
      <c r="B32" s="23" t="s">
        <v>13</v>
      </c>
      <c r="C32" s="27"/>
      <c r="D32" s="43" t="str">
        <f>$H$8</f>
        <v>Proposal Made</v>
      </c>
      <c r="E32" s="32">
        <v>0</v>
      </c>
      <c r="F32" s="33">
        <f>E32*$I$8</f>
        <v>0</v>
      </c>
      <c r="G32" s="2"/>
      <c r="H32" s="2"/>
      <c r="I32" s="2"/>
    </row>
    <row r="33" spans="2:9" ht="17" customHeight="1" thickBot="1" x14ac:dyDescent="0.25">
      <c r="B33" s="24" t="s">
        <v>14</v>
      </c>
      <c r="C33" s="28"/>
      <c r="D33" s="44" t="str">
        <f>$H$9</f>
        <v>In Negotiation</v>
      </c>
      <c r="E33" s="34">
        <v>0</v>
      </c>
      <c r="F33" s="35">
        <f>E33*$I$9</f>
        <v>0</v>
      </c>
      <c r="G33" s="2"/>
      <c r="H33" s="2"/>
      <c r="I33" s="2"/>
    </row>
    <row r="34" spans="2:9" ht="17" customHeight="1" thickTop="1" thickBot="1" x14ac:dyDescent="0.25">
      <c r="B34" s="54"/>
      <c r="C34" s="55"/>
      <c r="D34" s="58" t="s">
        <v>20</v>
      </c>
      <c r="E34" s="59" t="str">
        <f>IFERROR(AVERAGEIF(E29:E33,"&lt;&gt;0"), "-")</f>
        <v>-</v>
      </c>
      <c r="F34" s="59">
        <f>MAX(F29:F33)</f>
        <v>0</v>
      </c>
      <c r="G34" s="2"/>
      <c r="H34" s="2"/>
      <c r="I34" s="2"/>
    </row>
    <row r="35" spans="2:9" ht="17" customHeight="1" x14ac:dyDescent="0.2">
      <c r="B35" s="25" t="s">
        <v>10</v>
      </c>
      <c r="C35" s="21"/>
      <c r="D35" s="45" t="str">
        <f>$H$5</f>
        <v>Lead</v>
      </c>
      <c r="E35" s="36">
        <v>0</v>
      </c>
      <c r="F35" s="37">
        <f>E35*$I$5</f>
        <v>0</v>
      </c>
      <c r="G35" s="2"/>
      <c r="H35" s="2"/>
      <c r="I35" s="3"/>
    </row>
    <row r="36" spans="2:9" ht="17" customHeight="1" x14ac:dyDescent="0.2">
      <c r="B36" s="25" t="s">
        <v>11</v>
      </c>
      <c r="C36" s="20"/>
      <c r="D36" s="46" t="str">
        <f>$H$6</f>
        <v>Contact Made</v>
      </c>
      <c r="E36" s="32">
        <v>0</v>
      </c>
      <c r="F36" s="38">
        <f>E36*$I$6</f>
        <v>0</v>
      </c>
      <c r="G36" s="2"/>
      <c r="H36" s="2"/>
      <c r="I36" s="2"/>
    </row>
    <row r="37" spans="2:9" ht="17" customHeight="1" x14ac:dyDescent="0.2">
      <c r="B37" s="25" t="s">
        <v>12</v>
      </c>
      <c r="C37" s="20"/>
      <c r="D37" s="46" t="str">
        <f>$H$7</f>
        <v>Needs Determined</v>
      </c>
      <c r="E37" s="32">
        <v>0</v>
      </c>
      <c r="F37" s="38">
        <f>E37*$I$7</f>
        <v>0</v>
      </c>
      <c r="G37" s="2"/>
      <c r="H37" s="2"/>
      <c r="I37" s="2"/>
    </row>
    <row r="38" spans="2:9" ht="17" customHeight="1" x14ac:dyDescent="0.2">
      <c r="B38" s="25" t="s">
        <v>13</v>
      </c>
      <c r="C38" s="27"/>
      <c r="D38" s="46" t="str">
        <f>$H$8</f>
        <v>Proposal Made</v>
      </c>
      <c r="E38" s="32">
        <v>0</v>
      </c>
      <c r="F38" s="38">
        <f>E38*$I$8</f>
        <v>0</v>
      </c>
      <c r="G38" s="2"/>
      <c r="H38" s="2"/>
      <c r="I38" s="2"/>
    </row>
    <row r="39" spans="2:9" ht="17" customHeight="1" thickBot="1" x14ac:dyDescent="0.25">
      <c r="B39" s="26" t="s">
        <v>14</v>
      </c>
      <c r="C39" s="28"/>
      <c r="D39" s="47" t="str">
        <f>$H$9</f>
        <v>In Negotiation</v>
      </c>
      <c r="E39" s="34">
        <v>0</v>
      </c>
      <c r="F39" s="39">
        <f>E39*$I$9</f>
        <v>0</v>
      </c>
      <c r="G39" s="2"/>
      <c r="H39" s="2"/>
      <c r="I39" s="2"/>
    </row>
    <row r="40" spans="2:9" ht="17" customHeight="1" thickTop="1" thickBot="1" x14ac:dyDescent="0.25">
      <c r="B40" s="56"/>
      <c r="C40" s="57"/>
      <c r="D40" s="60" t="s">
        <v>20</v>
      </c>
      <c r="E40" s="61" t="str">
        <f>IFERROR(AVERAGEIF(E35:E39,"&lt;&gt;0"), "-")</f>
        <v>-</v>
      </c>
      <c r="F40" s="61">
        <f>MAX(F35:F39)</f>
        <v>0</v>
      </c>
      <c r="G40" s="2"/>
      <c r="H40" s="2"/>
      <c r="I40" s="2"/>
    </row>
    <row r="41" spans="2:9" ht="17" customHeight="1" x14ac:dyDescent="0.2">
      <c r="B41" s="23" t="s">
        <v>10</v>
      </c>
      <c r="C41" s="21"/>
      <c r="D41" s="48" t="str">
        <f>$H$5</f>
        <v>Lead</v>
      </c>
      <c r="E41" s="36">
        <v>0</v>
      </c>
      <c r="F41" s="40">
        <f>E41*$I$5</f>
        <v>0</v>
      </c>
      <c r="G41" s="2"/>
      <c r="H41" s="2"/>
      <c r="I41" s="2"/>
    </row>
    <row r="42" spans="2:9" ht="17" customHeight="1" x14ac:dyDescent="0.2">
      <c r="B42" s="23" t="s">
        <v>11</v>
      </c>
      <c r="C42" s="20"/>
      <c r="D42" s="43" t="str">
        <f>$H$6</f>
        <v>Contact Made</v>
      </c>
      <c r="E42" s="32">
        <v>0</v>
      </c>
      <c r="F42" s="33">
        <f>E42*$I$6</f>
        <v>0</v>
      </c>
      <c r="G42" s="2"/>
      <c r="H42" s="2"/>
      <c r="I42" s="2"/>
    </row>
    <row r="43" spans="2:9" ht="17" customHeight="1" x14ac:dyDescent="0.2">
      <c r="B43" s="23" t="s">
        <v>12</v>
      </c>
      <c r="C43" s="20"/>
      <c r="D43" s="43" t="str">
        <f>$H$7</f>
        <v>Needs Determined</v>
      </c>
      <c r="E43" s="32">
        <v>0</v>
      </c>
      <c r="F43" s="33">
        <f>E43*$I$7</f>
        <v>0</v>
      </c>
      <c r="G43" s="2"/>
      <c r="H43" s="2"/>
      <c r="I43" s="2"/>
    </row>
    <row r="44" spans="2:9" ht="17" customHeight="1" x14ac:dyDescent="0.2">
      <c r="B44" s="23" t="s">
        <v>13</v>
      </c>
      <c r="C44" s="27"/>
      <c r="D44" s="43" t="str">
        <f>$H$8</f>
        <v>Proposal Made</v>
      </c>
      <c r="E44" s="32">
        <v>0</v>
      </c>
      <c r="F44" s="33">
        <f>E44*$I$8</f>
        <v>0</v>
      </c>
      <c r="G44" s="2"/>
      <c r="H44" s="2"/>
      <c r="I44" s="2"/>
    </row>
    <row r="45" spans="2:9" ht="17" customHeight="1" thickBot="1" x14ac:dyDescent="0.25">
      <c r="B45" s="24" t="s">
        <v>14</v>
      </c>
      <c r="C45" s="28"/>
      <c r="D45" s="44" t="str">
        <f>$H$9</f>
        <v>In Negotiation</v>
      </c>
      <c r="E45" s="34">
        <v>0</v>
      </c>
      <c r="F45" s="35">
        <f>E45*$I$9</f>
        <v>0</v>
      </c>
      <c r="G45" s="2"/>
      <c r="H45" s="2"/>
      <c r="I45" s="2"/>
    </row>
    <row r="46" spans="2:9" ht="17" customHeight="1" thickTop="1" thickBot="1" x14ac:dyDescent="0.25">
      <c r="B46" s="54"/>
      <c r="C46" s="55"/>
      <c r="D46" s="58" t="s">
        <v>20</v>
      </c>
      <c r="E46" s="59" t="str">
        <f>IFERROR(AVERAGEIF(E41:E45,"&lt;&gt;0"), "-")</f>
        <v>-</v>
      </c>
      <c r="F46" s="59">
        <f>MAX(F41:F45)</f>
        <v>0</v>
      </c>
      <c r="G46" s="2"/>
      <c r="H46" s="2"/>
      <c r="I46" s="2"/>
    </row>
    <row r="47" spans="2:9" ht="17" customHeight="1" x14ac:dyDescent="0.2">
      <c r="B47" s="25" t="s">
        <v>10</v>
      </c>
      <c r="C47" s="21"/>
      <c r="D47" s="45" t="str">
        <f>$H$5</f>
        <v>Lead</v>
      </c>
      <c r="E47" s="36">
        <v>0</v>
      </c>
      <c r="F47" s="37">
        <f>E47*$I$5</f>
        <v>0</v>
      </c>
      <c r="G47" s="2"/>
      <c r="H47" s="2"/>
      <c r="I47" s="2"/>
    </row>
    <row r="48" spans="2:9" ht="17" customHeight="1" x14ac:dyDescent="0.2">
      <c r="B48" s="25" t="s">
        <v>11</v>
      </c>
      <c r="C48" s="20"/>
      <c r="D48" s="46" t="str">
        <f>$H$6</f>
        <v>Contact Made</v>
      </c>
      <c r="E48" s="32">
        <v>0</v>
      </c>
      <c r="F48" s="38">
        <f>E48*$I$6</f>
        <v>0</v>
      </c>
      <c r="G48" s="2"/>
      <c r="H48" s="2"/>
      <c r="I48" s="2"/>
    </row>
    <row r="49" spans="2:9" ht="17" customHeight="1" x14ac:dyDescent="0.2">
      <c r="B49" s="25" t="s">
        <v>12</v>
      </c>
      <c r="C49" s="20"/>
      <c r="D49" s="46" t="str">
        <f>$H$7</f>
        <v>Needs Determined</v>
      </c>
      <c r="E49" s="32">
        <v>0</v>
      </c>
      <c r="F49" s="38">
        <f>E49*$I$7</f>
        <v>0</v>
      </c>
      <c r="G49" s="2"/>
      <c r="H49" s="2"/>
      <c r="I49" s="2"/>
    </row>
    <row r="50" spans="2:9" ht="17" customHeight="1" x14ac:dyDescent="0.2">
      <c r="B50" s="25" t="s">
        <v>13</v>
      </c>
      <c r="C50" s="27"/>
      <c r="D50" s="46" t="str">
        <f>$H$8</f>
        <v>Proposal Made</v>
      </c>
      <c r="E50" s="32">
        <v>0</v>
      </c>
      <c r="F50" s="38">
        <f>E50*$I$8</f>
        <v>0</v>
      </c>
      <c r="G50" s="2"/>
      <c r="H50" s="2"/>
      <c r="I50" s="2"/>
    </row>
    <row r="51" spans="2:9" ht="17" customHeight="1" thickBot="1" x14ac:dyDescent="0.25">
      <c r="B51" s="26" t="s">
        <v>14</v>
      </c>
      <c r="C51" s="28"/>
      <c r="D51" s="47" t="str">
        <f>$H$9</f>
        <v>In Negotiation</v>
      </c>
      <c r="E51" s="34">
        <v>0</v>
      </c>
      <c r="F51" s="39">
        <f>E51*$I$9</f>
        <v>0</v>
      </c>
      <c r="G51" s="2"/>
      <c r="H51" s="2"/>
      <c r="I51" s="2"/>
    </row>
    <row r="52" spans="2:9" ht="17" customHeight="1" thickTop="1" thickBot="1" x14ac:dyDescent="0.25">
      <c r="B52" s="56"/>
      <c r="C52" s="57"/>
      <c r="D52" s="60" t="s">
        <v>20</v>
      </c>
      <c r="E52" s="61" t="str">
        <f>IFERROR(AVERAGEIF(E47:E51,"&lt;&gt;0"), "-")</f>
        <v>-</v>
      </c>
      <c r="F52" s="61">
        <f>MAX(F47:F51)</f>
        <v>0</v>
      </c>
      <c r="G52" s="2"/>
      <c r="H52" s="2"/>
      <c r="I52" s="2"/>
    </row>
    <row r="53" spans="2:9" ht="17" customHeight="1" x14ac:dyDescent="0.2">
      <c r="B53" s="23" t="s">
        <v>10</v>
      </c>
      <c r="C53" s="21"/>
      <c r="D53" s="48" t="str">
        <f>$H$5</f>
        <v>Lead</v>
      </c>
      <c r="E53" s="36">
        <v>0</v>
      </c>
      <c r="F53" s="40">
        <f>E53*$I$5</f>
        <v>0</v>
      </c>
      <c r="G53" s="2"/>
      <c r="H53" s="2"/>
      <c r="I53" s="2"/>
    </row>
    <row r="54" spans="2:9" ht="17" customHeight="1" x14ac:dyDescent="0.2">
      <c r="B54" s="23" t="s">
        <v>11</v>
      </c>
      <c r="C54" s="20"/>
      <c r="D54" s="43" t="str">
        <f>$H$6</f>
        <v>Contact Made</v>
      </c>
      <c r="E54" s="32">
        <v>0</v>
      </c>
      <c r="F54" s="33">
        <f>E54*$I$6</f>
        <v>0</v>
      </c>
      <c r="G54" s="2"/>
      <c r="H54" s="2"/>
      <c r="I54" s="2"/>
    </row>
    <row r="55" spans="2:9" ht="17" customHeight="1" x14ac:dyDescent="0.2">
      <c r="B55" s="23" t="s">
        <v>12</v>
      </c>
      <c r="C55" s="20"/>
      <c r="D55" s="43" t="str">
        <f>$H$7</f>
        <v>Needs Determined</v>
      </c>
      <c r="E55" s="32">
        <v>0</v>
      </c>
      <c r="F55" s="33">
        <f>E55*$I$7</f>
        <v>0</v>
      </c>
      <c r="G55" s="2"/>
      <c r="H55" s="2"/>
      <c r="I55" s="2"/>
    </row>
    <row r="56" spans="2:9" ht="17" customHeight="1" x14ac:dyDescent="0.2">
      <c r="B56" s="23" t="s">
        <v>13</v>
      </c>
      <c r="C56" s="27"/>
      <c r="D56" s="43" t="str">
        <f>$H$8</f>
        <v>Proposal Made</v>
      </c>
      <c r="E56" s="32">
        <v>0</v>
      </c>
      <c r="F56" s="33">
        <f>E56*$I$8</f>
        <v>0</v>
      </c>
      <c r="G56" s="2"/>
      <c r="H56" s="2"/>
      <c r="I56" s="2"/>
    </row>
    <row r="57" spans="2:9" ht="17" customHeight="1" thickBot="1" x14ac:dyDescent="0.25">
      <c r="B57" s="24" t="s">
        <v>14</v>
      </c>
      <c r="C57" s="28"/>
      <c r="D57" s="44" t="str">
        <f>$H$9</f>
        <v>In Negotiation</v>
      </c>
      <c r="E57" s="34">
        <v>0</v>
      </c>
      <c r="F57" s="35">
        <f>E57*$I$9</f>
        <v>0</v>
      </c>
      <c r="G57" s="2"/>
      <c r="H57" s="2"/>
      <c r="I57" s="2"/>
    </row>
    <row r="58" spans="2:9" ht="17" customHeight="1" thickTop="1" thickBot="1" x14ac:dyDescent="0.25">
      <c r="B58" s="54"/>
      <c r="C58" s="55"/>
      <c r="D58" s="58" t="s">
        <v>20</v>
      </c>
      <c r="E58" s="59" t="str">
        <f>IFERROR(AVERAGEIF(E53:E57,"&lt;&gt;0"), "-")</f>
        <v>-</v>
      </c>
      <c r="F58" s="59">
        <f>MAX(F53:F57)</f>
        <v>0</v>
      </c>
      <c r="G58" s="2"/>
      <c r="H58" s="2"/>
      <c r="I58" s="2"/>
    </row>
    <row r="59" spans="2:9" ht="17" customHeight="1" x14ac:dyDescent="0.2">
      <c r="B59" s="25" t="s">
        <v>10</v>
      </c>
      <c r="C59" s="21"/>
      <c r="D59" s="45" t="str">
        <f>$H$5</f>
        <v>Lead</v>
      </c>
      <c r="E59" s="36">
        <v>0</v>
      </c>
      <c r="F59" s="37">
        <f>E59*$I$5</f>
        <v>0</v>
      </c>
      <c r="G59" s="2"/>
      <c r="H59" s="2"/>
      <c r="I59" s="2"/>
    </row>
    <row r="60" spans="2:9" ht="17" customHeight="1" x14ac:dyDescent="0.2">
      <c r="B60" s="25" t="s">
        <v>11</v>
      </c>
      <c r="C60" s="20"/>
      <c r="D60" s="46" t="str">
        <f>$H$6</f>
        <v>Contact Made</v>
      </c>
      <c r="E60" s="32">
        <v>0</v>
      </c>
      <c r="F60" s="38">
        <f>E60*$I$6</f>
        <v>0</v>
      </c>
      <c r="G60" s="2"/>
      <c r="H60" s="2"/>
      <c r="I60" s="2"/>
    </row>
    <row r="61" spans="2:9" ht="17" customHeight="1" x14ac:dyDescent="0.2">
      <c r="B61" s="25" t="s">
        <v>12</v>
      </c>
      <c r="C61" s="20"/>
      <c r="D61" s="46" t="str">
        <f>$H$7</f>
        <v>Needs Determined</v>
      </c>
      <c r="E61" s="32">
        <v>0</v>
      </c>
      <c r="F61" s="38">
        <f>E61*$I$7</f>
        <v>0</v>
      </c>
      <c r="G61" s="2"/>
      <c r="H61" s="2"/>
      <c r="I61" s="2"/>
    </row>
    <row r="62" spans="2:9" ht="17" customHeight="1" x14ac:dyDescent="0.2">
      <c r="B62" s="25" t="s">
        <v>13</v>
      </c>
      <c r="C62" s="27"/>
      <c r="D62" s="46" t="str">
        <f>$H$8</f>
        <v>Proposal Made</v>
      </c>
      <c r="E62" s="32">
        <v>0</v>
      </c>
      <c r="F62" s="38">
        <f>E62*$I$8</f>
        <v>0</v>
      </c>
      <c r="G62" s="2"/>
      <c r="H62" s="4"/>
      <c r="I62" s="2"/>
    </row>
    <row r="63" spans="2:9" ht="17" customHeight="1" thickBot="1" x14ac:dyDescent="0.25">
      <c r="B63" s="26" t="s">
        <v>14</v>
      </c>
      <c r="C63" s="28"/>
      <c r="D63" s="47" t="str">
        <f>$H$9</f>
        <v>In Negotiation</v>
      </c>
      <c r="E63" s="34">
        <v>0</v>
      </c>
      <c r="F63" s="39">
        <f>E63*$I$9</f>
        <v>0</v>
      </c>
      <c r="G63" s="2"/>
      <c r="H63" s="4"/>
      <c r="I63" s="2"/>
    </row>
    <row r="64" spans="2:9" ht="17" customHeight="1" thickTop="1" thickBot="1" x14ac:dyDescent="0.25">
      <c r="B64" s="56"/>
      <c r="C64" s="57"/>
      <c r="D64" s="60" t="s">
        <v>20</v>
      </c>
      <c r="E64" s="61" t="str">
        <f>IFERROR(AVERAGEIF(E59:E63,"&lt;&gt;0"), "-")</f>
        <v>-</v>
      </c>
      <c r="F64" s="61">
        <f>MAX(F59:F63)</f>
        <v>0</v>
      </c>
      <c r="G64" s="2"/>
      <c r="H64" s="2"/>
      <c r="I64" s="2"/>
    </row>
    <row r="65" spans="2:9" ht="10" customHeight="1" x14ac:dyDescent="0.2">
      <c r="B65" s="5"/>
      <c r="C65" s="5"/>
      <c r="D65" s="9"/>
      <c r="E65" s="41"/>
      <c r="F65" s="41"/>
      <c r="G65" s="2"/>
      <c r="H65" s="2"/>
      <c r="I65" s="2"/>
    </row>
    <row r="66" spans="2:9" ht="25" customHeight="1" thickBot="1" x14ac:dyDescent="0.25">
      <c r="B66" s="62"/>
      <c r="C66" s="62"/>
      <c r="D66" s="63" t="s">
        <v>5</v>
      </c>
      <c r="E66" s="64">
        <f>SUM(E10,E16,E22,E28,E34,E40,E46,E52,E58,E64)</f>
        <v>0</v>
      </c>
      <c r="F66" s="65">
        <f>SUM(F10,F16,F22,F28,F34,F40,F46,F52,F58,F64)</f>
        <v>0</v>
      </c>
      <c r="G66" s="2"/>
      <c r="H66" s="2"/>
      <c r="I66" s="2"/>
    </row>
    <row r="68" spans="2:9" s="29" customFormat="1" ht="50" customHeight="1" x14ac:dyDescent="0.2">
      <c r="B68" s="67" t="s">
        <v>17</v>
      </c>
      <c r="C68" s="67"/>
      <c r="D68" s="67"/>
      <c r="E68" s="67"/>
      <c r="F68" s="67"/>
    </row>
  </sheetData>
  <mergeCells count="1">
    <mergeCell ref="B68:F68"/>
  </mergeCells>
  <hyperlinks>
    <hyperlink ref="B68:F68" r:id="rId1" display="CLICK HERE TO CREATE IN SMARTSHEET" xr:uid="{AB2B6740-7429-4451-AB3B-68D33D124E65}"/>
  </hyperlinks>
  <pageMargins left="0.3" right="0.3" top="0.3" bottom="0.3" header="0" footer="0"/>
  <pageSetup scale="72" fitToHeight="0"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EB8DC-D3B4-C345-83E6-6474623FF748}">
  <sheetPr>
    <tabColor theme="3" tint="-0.249977111117893"/>
    <pageSetUpPr fitToPage="1"/>
  </sheetPr>
  <dimension ref="A1:IP66"/>
  <sheetViews>
    <sheetView showGridLines="0" zoomScaleNormal="100" workbookViewId="0">
      <pane ySplit="4" topLeftCell="A5" activePane="bottomLeft" state="frozen"/>
      <selection activeCell="C5" sqref="C5"/>
      <selection pane="bottomLeft" activeCell="C5" sqref="C5"/>
    </sheetView>
  </sheetViews>
  <sheetFormatPr baseColWidth="10" defaultColWidth="9.1640625" defaultRowHeight="15" x14ac:dyDescent="0.2"/>
  <cols>
    <col min="1" max="1" width="3.33203125" style="1" customWidth="1"/>
    <col min="2" max="2" width="19.5" style="1" customWidth="1"/>
    <col min="3" max="3" width="52.83203125" style="1" customWidth="1"/>
    <col min="4" max="4" width="20.83203125" style="1" customWidth="1"/>
    <col min="5" max="6" width="18.83203125" style="1" customWidth="1"/>
    <col min="7" max="7" width="3.33203125" style="1" customWidth="1"/>
    <col min="8" max="8" width="20.83203125" style="1" customWidth="1"/>
    <col min="9" max="9" width="18.83203125" style="1" customWidth="1"/>
    <col min="10" max="10" width="3.33203125" style="1" customWidth="1"/>
    <col min="11" max="16384" width="9.1640625" style="1"/>
  </cols>
  <sheetData>
    <row r="1" spans="1:250" s="14" customFormat="1" ht="45" customHeight="1" x14ac:dyDescent="0.2">
      <c r="A1" s="12"/>
      <c r="B1" s="13" t="s">
        <v>18</v>
      </c>
      <c r="D1"/>
      <c r="E1"/>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row>
    <row r="2" spans="1:250" ht="24" customHeight="1" x14ac:dyDescent="0.2">
      <c r="B2" s="66" t="s">
        <v>31</v>
      </c>
    </row>
    <row r="3" spans="1:250" s="11" customFormat="1" ht="20" customHeight="1" x14ac:dyDescent="0.2">
      <c r="B3" s="8" t="s">
        <v>8</v>
      </c>
      <c r="C3" s="9"/>
      <c r="D3" s="10" t="s">
        <v>21</v>
      </c>
      <c r="E3" s="9"/>
      <c r="F3" s="9"/>
      <c r="G3" s="9"/>
    </row>
    <row r="4" spans="1:250" ht="28" x14ac:dyDescent="0.2">
      <c r="B4" s="42"/>
      <c r="C4" s="22" t="s">
        <v>9</v>
      </c>
      <c r="D4" s="22" t="s">
        <v>6</v>
      </c>
      <c r="E4" s="15" t="s">
        <v>16</v>
      </c>
      <c r="F4" s="15" t="s">
        <v>15</v>
      </c>
      <c r="G4" s="2"/>
      <c r="H4" s="30" t="s">
        <v>6</v>
      </c>
      <c r="I4" s="15" t="s">
        <v>7</v>
      </c>
    </row>
    <row r="5" spans="1:250" ht="17" customHeight="1" x14ac:dyDescent="0.2">
      <c r="B5" s="23" t="s">
        <v>10</v>
      </c>
      <c r="C5" s="20"/>
      <c r="D5" s="43" t="str">
        <f>$H$5</f>
        <v>Lead</v>
      </c>
      <c r="E5" s="32">
        <v>0</v>
      </c>
      <c r="F5" s="33">
        <f>E5*$I$5</f>
        <v>0</v>
      </c>
      <c r="G5" s="2"/>
      <c r="H5" s="16" t="s">
        <v>0</v>
      </c>
      <c r="I5" s="17">
        <v>0.15</v>
      </c>
    </row>
    <row r="6" spans="1:250" ht="17" customHeight="1" x14ac:dyDescent="0.2">
      <c r="B6" s="23" t="s">
        <v>11</v>
      </c>
      <c r="C6" s="20"/>
      <c r="D6" s="43" t="str">
        <f>$H$6</f>
        <v>Contact Made</v>
      </c>
      <c r="E6" s="32">
        <v>0</v>
      </c>
      <c r="F6" s="33">
        <f>E6*$I$6</f>
        <v>0</v>
      </c>
      <c r="G6" s="2"/>
      <c r="H6" s="16" t="s">
        <v>2</v>
      </c>
      <c r="I6" s="17">
        <v>0.25</v>
      </c>
    </row>
    <row r="7" spans="1:250" ht="17" customHeight="1" x14ac:dyDescent="0.2">
      <c r="B7" s="23" t="s">
        <v>12</v>
      </c>
      <c r="C7" s="20"/>
      <c r="D7" s="43" t="str">
        <f>$H$7</f>
        <v>Needs Determined</v>
      </c>
      <c r="E7" s="32">
        <v>0</v>
      </c>
      <c r="F7" s="33">
        <f>E7*$I$7</f>
        <v>0</v>
      </c>
      <c r="G7" s="2"/>
      <c r="H7" s="16" t="s">
        <v>3</v>
      </c>
      <c r="I7" s="17">
        <v>0.5</v>
      </c>
    </row>
    <row r="8" spans="1:250" ht="17" customHeight="1" x14ac:dyDescent="0.2">
      <c r="B8" s="23" t="s">
        <v>13</v>
      </c>
      <c r="C8" s="27"/>
      <c r="D8" s="43" t="str">
        <f>$H$8</f>
        <v>Proposal Made</v>
      </c>
      <c r="E8" s="32">
        <v>0</v>
      </c>
      <c r="F8" s="33">
        <f>E8*$I$8</f>
        <v>0</v>
      </c>
      <c r="G8" s="2"/>
      <c r="H8" s="16" t="s">
        <v>4</v>
      </c>
      <c r="I8" s="17">
        <v>0.75</v>
      </c>
    </row>
    <row r="9" spans="1:250" ht="17" customHeight="1" thickBot="1" x14ac:dyDescent="0.25">
      <c r="B9" s="49" t="s">
        <v>14</v>
      </c>
      <c r="C9" s="50"/>
      <c r="D9" s="51" t="str">
        <f>$H$9</f>
        <v>In Negotiation</v>
      </c>
      <c r="E9" s="52">
        <v>0</v>
      </c>
      <c r="F9" s="53">
        <f>E9*$I$9</f>
        <v>0</v>
      </c>
      <c r="G9" s="2"/>
      <c r="H9" s="18" t="s">
        <v>1</v>
      </c>
      <c r="I9" s="19">
        <v>0.9</v>
      </c>
    </row>
    <row r="10" spans="1:250" ht="17" customHeight="1" thickTop="1" thickBot="1" x14ac:dyDescent="0.25">
      <c r="B10" s="54"/>
      <c r="C10" s="55"/>
      <c r="D10" s="58" t="s">
        <v>20</v>
      </c>
      <c r="E10" s="59" t="str">
        <f>IFERROR(AVERAGEIF(E5:E9,"&lt;&gt;0"), "-")</f>
        <v>-</v>
      </c>
      <c r="F10" s="59">
        <f>MAX(F5:F9)</f>
        <v>0</v>
      </c>
      <c r="G10" s="2"/>
      <c r="H10" s="2"/>
      <c r="I10" s="2"/>
    </row>
    <row r="11" spans="1:250" ht="17" customHeight="1" x14ac:dyDescent="0.2">
      <c r="B11" s="31" t="s">
        <v>10</v>
      </c>
      <c r="C11" s="21"/>
      <c r="D11" s="45" t="str">
        <f>$H$5</f>
        <v>Lead</v>
      </c>
      <c r="E11" s="36">
        <v>0</v>
      </c>
      <c r="F11" s="37">
        <f>E11*$I$5</f>
        <v>0</v>
      </c>
      <c r="G11" s="2"/>
      <c r="H11" s="2"/>
      <c r="I11" s="2"/>
    </row>
    <row r="12" spans="1:250" ht="17" customHeight="1" x14ac:dyDescent="0.2">
      <c r="B12" s="25" t="s">
        <v>11</v>
      </c>
      <c r="C12" s="20"/>
      <c r="D12" s="46" t="str">
        <f>$H$6</f>
        <v>Contact Made</v>
      </c>
      <c r="E12" s="32">
        <v>0</v>
      </c>
      <c r="F12" s="38">
        <f>E12*$I$6</f>
        <v>0</v>
      </c>
      <c r="G12" s="2"/>
      <c r="H12" s="2"/>
      <c r="I12" s="2"/>
    </row>
    <row r="13" spans="1:250" ht="17" customHeight="1" x14ac:dyDescent="0.2">
      <c r="B13" s="25" t="s">
        <v>12</v>
      </c>
      <c r="C13" s="20"/>
      <c r="D13" s="46" t="str">
        <f>$H$7</f>
        <v>Needs Determined</v>
      </c>
      <c r="E13" s="32">
        <v>0</v>
      </c>
      <c r="F13" s="38">
        <f>E13*$I$7</f>
        <v>0</v>
      </c>
      <c r="G13" s="2"/>
      <c r="H13" s="2"/>
      <c r="I13" s="3"/>
    </row>
    <row r="14" spans="1:250" ht="17" customHeight="1" x14ac:dyDescent="0.2">
      <c r="B14" s="25" t="s">
        <v>13</v>
      </c>
      <c r="C14" s="27"/>
      <c r="D14" s="46" t="str">
        <f>$H$8</f>
        <v>Proposal Made</v>
      </c>
      <c r="E14" s="32">
        <v>0</v>
      </c>
      <c r="F14" s="38">
        <f>E14*$I$8</f>
        <v>0</v>
      </c>
      <c r="G14" s="2"/>
      <c r="H14" s="2"/>
      <c r="I14" s="2"/>
    </row>
    <row r="15" spans="1:250" ht="17" customHeight="1" thickBot="1" x14ac:dyDescent="0.25">
      <c r="B15" s="26" t="s">
        <v>14</v>
      </c>
      <c r="C15" s="28"/>
      <c r="D15" s="47" t="str">
        <f>$H$9</f>
        <v>In Negotiation</v>
      </c>
      <c r="E15" s="34">
        <v>0</v>
      </c>
      <c r="F15" s="39">
        <f>E15*$I$9</f>
        <v>0</v>
      </c>
      <c r="G15" s="2"/>
      <c r="H15" s="2"/>
      <c r="I15" s="2"/>
    </row>
    <row r="16" spans="1:250" ht="17" customHeight="1" thickTop="1" thickBot="1" x14ac:dyDescent="0.25">
      <c r="B16" s="56"/>
      <c r="C16" s="57"/>
      <c r="D16" s="60" t="s">
        <v>20</v>
      </c>
      <c r="E16" s="61" t="str">
        <f>IFERROR(AVERAGEIF(E11:E15,"&lt;&gt;0"), "-")</f>
        <v>-</v>
      </c>
      <c r="F16" s="61">
        <f>MAX(F11:F15)</f>
        <v>0</v>
      </c>
      <c r="G16" s="2"/>
      <c r="H16" s="2"/>
      <c r="I16" s="2"/>
    </row>
    <row r="17" spans="2:9" ht="17" customHeight="1" x14ac:dyDescent="0.2">
      <c r="B17" s="23" t="s">
        <v>10</v>
      </c>
      <c r="C17" s="21"/>
      <c r="D17" s="48" t="str">
        <f>$H$5</f>
        <v>Lead</v>
      </c>
      <c r="E17" s="36">
        <v>0</v>
      </c>
      <c r="F17" s="40">
        <f>E17*$I$5</f>
        <v>0</v>
      </c>
      <c r="G17" s="2"/>
      <c r="H17" s="2"/>
      <c r="I17" s="3"/>
    </row>
    <row r="18" spans="2:9" ht="17" customHeight="1" x14ac:dyDescent="0.2">
      <c r="B18" s="23" t="s">
        <v>11</v>
      </c>
      <c r="C18" s="20"/>
      <c r="D18" s="43" t="str">
        <f>$H$6</f>
        <v>Contact Made</v>
      </c>
      <c r="E18" s="32">
        <v>0</v>
      </c>
      <c r="F18" s="33">
        <f>E18*$I$6</f>
        <v>0</v>
      </c>
      <c r="G18" s="2"/>
      <c r="H18" s="2"/>
      <c r="I18" s="3"/>
    </row>
    <row r="19" spans="2:9" ht="17" customHeight="1" x14ac:dyDescent="0.2">
      <c r="B19" s="23" t="s">
        <v>12</v>
      </c>
      <c r="C19" s="20"/>
      <c r="D19" s="43" t="str">
        <f>$H$7</f>
        <v>Needs Determined</v>
      </c>
      <c r="E19" s="32">
        <v>0</v>
      </c>
      <c r="F19" s="33">
        <f>E19*$I$7</f>
        <v>0</v>
      </c>
      <c r="G19" s="2"/>
      <c r="H19" s="2"/>
      <c r="I19" s="3"/>
    </row>
    <row r="20" spans="2:9" ht="17" customHeight="1" x14ac:dyDescent="0.2">
      <c r="B20" s="23" t="s">
        <v>13</v>
      </c>
      <c r="C20" s="27"/>
      <c r="D20" s="43" t="str">
        <f>$H$8</f>
        <v>Proposal Made</v>
      </c>
      <c r="E20" s="32">
        <v>0</v>
      </c>
      <c r="F20" s="33">
        <f>E20*$I$8</f>
        <v>0</v>
      </c>
      <c r="G20" s="2"/>
      <c r="H20" s="2"/>
      <c r="I20" s="2"/>
    </row>
    <row r="21" spans="2:9" ht="17" customHeight="1" thickBot="1" x14ac:dyDescent="0.25">
      <c r="B21" s="24" t="s">
        <v>14</v>
      </c>
      <c r="C21" s="28"/>
      <c r="D21" s="44" t="str">
        <f>$H$9</f>
        <v>In Negotiation</v>
      </c>
      <c r="E21" s="34">
        <v>0</v>
      </c>
      <c r="F21" s="35">
        <f>E21*$I$9</f>
        <v>0</v>
      </c>
      <c r="G21" s="2"/>
      <c r="H21" s="2"/>
      <c r="I21" s="2"/>
    </row>
    <row r="22" spans="2:9" ht="17" customHeight="1" thickTop="1" thickBot="1" x14ac:dyDescent="0.25">
      <c r="B22" s="54"/>
      <c r="C22" s="55"/>
      <c r="D22" s="58" t="s">
        <v>20</v>
      </c>
      <c r="E22" s="59" t="str">
        <f>IFERROR(AVERAGEIF(E17:E21,"&lt;&gt;0"), "-")</f>
        <v>-</v>
      </c>
      <c r="F22" s="59">
        <f>MAX(F17:F21)</f>
        <v>0</v>
      </c>
      <c r="G22" s="2"/>
      <c r="H22" s="2"/>
      <c r="I22" s="2"/>
    </row>
    <row r="23" spans="2:9" ht="17" customHeight="1" x14ac:dyDescent="0.2">
      <c r="B23" s="25" t="s">
        <v>10</v>
      </c>
      <c r="C23" s="21"/>
      <c r="D23" s="45" t="str">
        <f>$H$5</f>
        <v>Lead</v>
      </c>
      <c r="E23" s="36">
        <v>0</v>
      </c>
      <c r="F23" s="37">
        <f>E23*$I$5</f>
        <v>0</v>
      </c>
      <c r="G23" s="2"/>
      <c r="H23" s="2"/>
      <c r="I23" s="3"/>
    </row>
    <row r="24" spans="2:9" ht="17" customHeight="1" x14ac:dyDescent="0.2">
      <c r="B24" s="25" t="s">
        <v>11</v>
      </c>
      <c r="C24" s="20"/>
      <c r="D24" s="46" t="str">
        <f>$H$6</f>
        <v>Contact Made</v>
      </c>
      <c r="E24" s="32">
        <v>0</v>
      </c>
      <c r="F24" s="38">
        <f>E24*$I$6</f>
        <v>0</v>
      </c>
      <c r="G24" s="2"/>
      <c r="H24" s="2"/>
      <c r="I24" s="3"/>
    </row>
    <row r="25" spans="2:9" ht="17" customHeight="1" x14ac:dyDescent="0.2">
      <c r="B25" s="25" t="s">
        <v>12</v>
      </c>
      <c r="C25" s="20"/>
      <c r="D25" s="46" t="str">
        <f>$H$7</f>
        <v>Needs Determined</v>
      </c>
      <c r="E25" s="32">
        <v>0</v>
      </c>
      <c r="F25" s="38">
        <f>E25*$I$7</f>
        <v>0</v>
      </c>
      <c r="G25" s="2"/>
      <c r="H25" s="2"/>
      <c r="I25" s="2"/>
    </row>
    <row r="26" spans="2:9" ht="17" customHeight="1" x14ac:dyDescent="0.2">
      <c r="B26" s="25" t="s">
        <v>13</v>
      </c>
      <c r="C26" s="27"/>
      <c r="D26" s="46" t="str">
        <f>$H$8</f>
        <v>Proposal Made</v>
      </c>
      <c r="E26" s="32">
        <v>0</v>
      </c>
      <c r="F26" s="38">
        <f>E26*$I$8</f>
        <v>0</v>
      </c>
      <c r="G26" s="2"/>
      <c r="H26" s="2"/>
      <c r="I26" s="2"/>
    </row>
    <row r="27" spans="2:9" ht="17" customHeight="1" thickBot="1" x14ac:dyDescent="0.25">
      <c r="B27" s="26" t="s">
        <v>14</v>
      </c>
      <c r="C27" s="28"/>
      <c r="D27" s="47" t="str">
        <f>$H$9</f>
        <v>In Negotiation</v>
      </c>
      <c r="E27" s="34">
        <v>0</v>
      </c>
      <c r="F27" s="39">
        <f>E27*$I$9</f>
        <v>0</v>
      </c>
      <c r="G27" s="2"/>
      <c r="H27" s="2"/>
      <c r="I27" s="2"/>
    </row>
    <row r="28" spans="2:9" ht="17" customHeight="1" thickTop="1" thickBot="1" x14ac:dyDescent="0.25">
      <c r="B28" s="56"/>
      <c r="C28" s="57"/>
      <c r="D28" s="60" t="s">
        <v>20</v>
      </c>
      <c r="E28" s="61" t="str">
        <f>IFERROR(AVERAGEIF(E23:E27,"&lt;&gt;0"), "-")</f>
        <v>-</v>
      </c>
      <c r="F28" s="61">
        <f>MAX(F23:F27)</f>
        <v>0</v>
      </c>
      <c r="G28" s="2"/>
      <c r="H28" s="2"/>
      <c r="I28" s="2"/>
    </row>
    <row r="29" spans="2:9" ht="17" customHeight="1" x14ac:dyDescent="0.2">
      <c r="B29" s="23" t="s">
        <v>10</v>
      </c>
      <c r="C29" s="21"/>
      <c r="D29" s="48" t="str">
        <f>$H$5</f>
        <v>Lead</v>
      </c>
      <c r="E29" s="36">
        <v>0</v>
      </c>
      <c r="F29" s="40">
        <f>E29*$I$5</f>
        <v>0</v>
      </c>
      <c r="G29" s="2"/>
      <c r="H29" s="2"/>
      <c r="I29" s="3"/>
    </row>
    <row r="30" spans="2:9" ht="17" customHeight="1" x14ac:dyDescent="0.2">
      <c r="B30" s="23" t="s">
        <v>11</v>
      </c>
      <c r="C30" s="20"/>
      <c r="D30" s="43" t="str">
        <f>$H$6</f>
        <v>Contact Made</v>
      </c>
      <c r="E30" s="32">
        <v>0</v>
      </c>
      <c r="F30" s="33">
        <f>E30*$I$6</f>
        <v>0</v>
      </c>
      <c r="G30" s="2"/>
      <c r="H30" s="2"/>
      <c r="I30" s="2"/>
    </row>
    <row r="31" spans="2:9" ht="17" customHeight="1" x14ac:dyDescent="0.2">
      <c r="B31" s="23" t="s">
        <v>12</v>
      </c>
      <c r="C31" s="20"/>
      <c r="D31" s="43" t="str">
        <f>$H$7</f>
        <v>Needs Determined</v>
      </c>
      <c r="E31" s="32">
        <v>0</v>
      </c>
      <c r="F31" s="33">
        <f>E31*$I$7</f>
        <v>0</v>
      </c>
      <c r="G31" s="2"/>
      <c r="H31" s="2"/>
      <c r="I31" s="2"/>
    </row>
    <row r="32" spans="2:9" ht="17" customHeight="1" x14ac:dyDescent="0.2">
      <c r="B32" s="23" t="s">
        <v>13</v>
      </c>
      <c r="C32" s="27"/>
      <c r="D32" s="43" t="str">
        <f>$H$8</f>
        <v>Proposal Made</v>
      </c>
      <c r="E32" s="32">
        <v>0</v>
      </c>
      <c r="F32" s="33">
        <f>E32*$I$8</f>
        <v>0</v>
      </c>
      <c r="G32" s="2"/>
      <c r="H32" s="2"/>
      <c r="I32" s="2"/>
    </row>
    <row r="33" spans="2:9" ht="17" customHeight="1" thickBot="1" x14ac:dyDescent="0.25">
      <c r="B33" s="24" t="s">
        <v>14</v>
      </c>
      <c r="C33" s="28"/>
      <c r="D33" s="44" t="str">
        <f>$H$9</f>
        <v>In Negotiation</v>
      </c>
      <c r="E33" s="34">
        <v>0</v>
      </c>
      <c r="F33" s="35">
        <f>E33*$I$9</f>
        <v>0</v>
      </c>
      <c r="G33" s="2"/>
      <c r="H33" s="2"/>
      <c r="I33" s="2"/>
    </row>
    <row r="34" spans="2:9" ht="17" customHeight="1" thickTop="1" thickBot="1" x14ac:dyDescent="0.25">
      <c r="B34" s="54"/>
      <c r="C34" s="55"/>
      <c r="D34" s="58" t="s">
        <v>20</v>
      </c>
      <c r="E34" s="59" t="str">
        <f>IFERROR(AVERAGEIF(E29:E33,"&lt;&gt;0"), "-")</f>
        <v>-</v>
      </c>
      <c r="F34" s="59">
        <f>MAX(F29:F33)</f>
        <v>0</v>
      </c>
      <c r="G34" s="2"/>
      <c r="H34" s="2"/>
      <c r="I34" s="2"/>
    </row>
    <row r="35" spans="2:9" ht="17" customHeight="1" x14ac:dyDescent="0.2">
      <c r="B35" s="25" t="s">
        <v>10</v>
      </c>
      <c r="C35" s="21"/>
      <c r="D35" s="45" t="str">
        <f>$H$5</f>
        <v>Lead</v>
      </c>
      <c r="E35" s="36">
        <v>0</v>
      </c>
      <c r="F35" s="37">
        <f>E35*$I$5</f>
        <v>0</v>
      </c>
      <c r="G35" s="2"/>
      <c r="H35" s="2"/>
      <c r="I35" s="3"/>
    </row>
    <row r="36" spans="2:9" ht="17" customHeight="1" x14ac:dyDescent="0.2">
      <c r="B36" s="25" t="s">
        <v>11</v>
      </c>
      <c r="C36" s="20"/>
      <c r="D36" s="46" t="str">
        <f>$H$6</f>
        <v>Contact Made</v>
      </c>
      <c r="E36" s="32">
        <v>0</v>
      </c>
      <c r="F36" s="38">
        <f>E36*$I$6</f>
        <v>0</v>
      </c>
      <c r="G36" s="2"/>
      <c r="H36" s="2"/>
      <c r="I36" s="2"/>
    </row>
    <row r="37" spans="2:9" ht="17" customHeight="1" x14ac:dyDescent="0.2">
      <c r="B37" s="25" t="s">
        <v>12</v>
      </c>
      <c r="C37" s="20"/>
      <c r="D37" s="46" t="str">
        <f>$H$7</f>
        <v>Needs Determined</v>
      </c>
      <c r="E37" s="32">
        <v>0</v>
      </c>
      <c r="F37" s="38">
        <f>E37*$I$7</f>
        <v>0</v>
      </c>
      <c r="G37" s="2"/>
      <c r="H37" s="2"/>
      <c r="I37" s="2"/>
    </row>
    <row r="38" spans="2:9" ht="17" customHeight="1" x14ac:dyDescent="0.2">
      <c r="B38" s="25" t="s">
        <v>13</v>
      </c>
      <c r="C38" s="27"/>
      <c r="D38" s="46" t="str">
        <f>$H$8</f>
        <v>Proposal Made</v>
      </c>
      <c r="E38" s="32">
        <v>0</v>
      </c>
      <c r="F38" s="38">
        <f>E38*$I$8</f>
        <v>0</v>
      </c>
      <c r="G38" s="2"/>
      <c r="H38" s="2"/>
      <c r="I38" s="2"/>
    </row>
    <row r="39" spans="2:9" ht="17" customHeight="1" thickBot="1" x14ac:dyDescent="0.25">
      <c r="B39" s="26" t="s">
        <v>14</v>
      </c>
      <c r="C39" s="28"/>
      <c r="D39" s="47" t="str">
        <f>$H$9</f>
        <v>In Negotiation</v>
      </c>
      <c r="E39" s="34">
        <v>0</v>
      </c>
      <c r="F39" s="39">
        <f>E39*$I$9</f>
        <v>0</v>
      </c>
      <c r="G39" s="2"/>
      <c r="H39" s="2"/>
      <c r="I39" s="2"/>
    </row>
    <row r="40" spans="2:9" ht="17" customHeight="1" thickTop="1" thickBot="1" x14ac:dyDescent="0.25">
      <c r="B40" s="56"/>
      <c r="C40" s="57"/>
      <c r="D40" s="60" t="s">
        <v>20</v>
      </c>
      <c r="E40" s="61" t="str">
        <f>IFERROR(AVERAGEIF(E35:E39,"&lt;&gt;0"), "-")</f>
        <v>-</v>
      </c>
      <c r="F40" s="61">
        <f>MAX(F35:F39)</f>
        <v>0</v>
      </c>
      <c r="G40" s="2"/>
      <c r="H40" s="2"/>
      <c r="I40" s="2"/>
    </row>
    <row r="41" spans="2:9" ht="17" customHeight="1" x14ac:dyDescent="0.2">
      <c r="B41" s="23" t="s">
        <v>10</v>
      </c>
      <c r="C41" s="21"/>
      <c r="D41" s="48" t="str">
        <f>$H$5</f>
        <v>Lead</v>
      </c>
      <c r="E41" s="36">
        <v>0</v>
      </c>
      <c r="F41" s="40">
        <f>E41*$I$5</f>
        <v>0</v>
      </c>
      <c r="G41" s="2"/>
      <c r="H41" s="2"/>
      <c r="I41" s="2"/>
    </row>
    <row r="42" spans="2:9" ht="17" customHeight="1" x14ac:dyDescent="0.2">
      <c r="B42" s="23" t="s">
        <v>11</v>
      </c>
      <c r="C42" s="20"/>
      <c r="D42" s="43" t="str">
        <f>$H$6</f>
        <v>Contact Made</v>
      </c>
      <c r="E42" s="32">
        <v>0</v>
      </c>
      <c r="F42" s="33">
        <f>E42*$I$6</f>
        <v>0</v>
      </c>
      <c r="G42" s="2"/>
      <c r="H42" s="2"/>
      <c r="I42" s="2"/>
    </row>
    <row r="43" spans="2:9" ht="17" customHeight="1" x14ac:dyDescent="0.2">
      <c r="B43" s="23" t="s">
        <v>12</v>
      </c>
      <c r="C43" s="20"/>
      <c r="D43" s="43" t="str">
        <f>$H$7</f>
        <v>Needs Determined</v>
      </c>
      <c r="E43" s="32">
        <v>0</v>
      </c>
      <c r="F43" s="33">
        <f>E43*$I$7</f>
        <v>0</v>
      </c>
      <c r="G43" s="2"/>
      <c r="H43" s="2"/>
      <c r="I43" s="2"/>
    </row>
    <row r="44" spans="2:9" ht="17" customHeight="1" x14ac:dyDescent="0.2">
      <c r="B44" s="23" t="s">
        <v>13</v>
      </c>
      <c r="C44" s="27"/>
      <c r="D44" s="43" t="str">
        <f>$H$8</f>
        <v>Proposal Made</v>
      </c>
      <c r="E44" s="32">
        <v>0</v>
      </c>
      <c r="F44" s="33">
        <f>E44*$I$8</f>
        <v>0</v>
      </c>
      <c r="G44" s="2"/>
      <c r="H44" s="2"/>
      <c r="I44" s="2"/>
    </row>
    <row r="45" spans="2:9" ht="17" customHeight="1" thickBot="1" x14ac:dyDescent="0.25">
      <c r="B45" s="24" t="s">
        <v>14</v>
      </c>
      <c r="C45" s="28"/>
      <c r="D45" s="44" t="str">
        <f>$H$9</f>
        <v>In Negotiation</v>
      </c>
      <c r="E45" s="34">
        <v>0</v>
      </c>
      <c r="F45" s="35">
        <f>E45*$I$9</f>
        <v>0</v>
      </c>
      <c r="G45" s="2"/>
      <c r="H45" s="2"/>
      <c r="I45" s="2"/>
    </row>
    <row r="46" spans="2:9" ht="17" customHeight="1" thickTop="1" thickBot="1" x14ac:dyDescent="0.25">
      <c r="B46" s="54"/>
      <c r="C46" s="55"/>
      <c r="D46" s="58" t="s">
        <v>20</v>
      </c>
      <c r="E46" s="59" t="str">
        <f>IFERROR(AVERAGEIF(E41:E45,"&lt;&gt;0"), "-")</f>
        <v>-</v>
      </c>
      <c r="F46" s="59">
        <f>MAX(F41:F45)</f>
        <v>0</v>
      </c>
      <c r="G46" s="2"/>
      <c r="H46" s="2"/>
      <c r="I46" s="2"/>
    </row>
    <row r="47" spans="2:9" ht="17" customHeight="1" x14ac:dyDescent="0.2">
      <c r="B47" s="25" t="s">
        <v>10</v>
      </c>
      <c r="C47" s="21"/>
      <c r="D47" s="45" t="str">
        <f>$H$5</f>
        <v>Lead</v>
      </c>
      <c r="E47" s="36">
        <v>0</v>
      </c>
      <c r="F47" s="37">
        <f>E47*$I$5</f>
        <v>0</v>
      </c>
      <c r="G47" s="2"/>
      <c r="H47" s="2"/>
      <c r="I47" s="2"/>
    </row>
    <row r="48" spans="2:9" ht="17" customHeight="1" x14ac:dyDescent="0.2">
      <c r="B48" s="25" t="s">
        <v>11</v>
      </c>
      <c r="C48" s="20"/>
      <c r="D48" s="46" t="str">
        <f>$H$6</f>
        <v>Contact Made</v>
      </c>
      <c r="E48" s="32">
        <v>0</v>
      </c>
      <c r="F48" s="38">
        <f>E48*$I$6</f>
        <v>0</v>
      </c>
      <c r="G48" s="2"/>
      <c r="H48" s="2"/>
      <c r="I48" s="2"/>
    </row>
    <row r="49" spans="2:9" ht="17" customHeight="1" x14ac:dyDescent="0.2">
      <c r="B49" s="25" t="s">
        <v>12</v>
      </c>
      <c r="C49" s="20"/>
      <c r="D49" s="46" t="str">
        <f>$H$7</f>
        <v>Needs Determined</v>
      </c>
      <c r="E49" s="32">
        <v>0</v>
      </c>
      <c r="F49" s="38">
        <f>E49*$I$7</f>
        <v>0</v>
      </c>
      <c r="G49" s="2"/>
      <c r="H49" s="2"/>
      <c r="I49" s="2"/>
    </row>
    <row r="50" spans="2:9" ht="17" customHeight="1" x14ac:dyDescent="0.2">
      <c r="B50" s="25" t="s">
        <v>13</v>
      </c>
      <c r="C50" s="27"/>
      <c r="D50" s="46" t="str">
        <f>$H$8</f>
        <v>Proposal Made</v>
      </c>
      <c r="E50" s="32">
        <v>0</v>
      </c>
      <c r="F50" s="38">
        <f>E50*$I$8</f>
        <v>0</v>
      </c>
      <c r="G50" s="2"/>
      <c r="H50" s="2"/>
      <c r="I50" s="2"/>
    </row>
    <row r="51" spans="2:9" ht="17" customHeight="1" thickBot="1" x14ac:dyDescent="0.25">
      <c r="B51" s="26" t="s">
        <v>14</v>
      </c>
      <c r="C51" s="28"/>
      <c r="D51" s="47" t="str">
        <f>$H$9</f>
        <v>In Negotiation</v>
      </c>
      <c r="E51" s="34">
        <v>0</v>
      </c>
      <c r="F51" s="39">
        <f>E51*$I$9</f>
        <v>0</v>
      </c>
      <c r="G51" s="2"/>
      <c r="H51" s="2"/>
      <c r="I51" s="2"/>
    </row>
    <row r="52" spans="2:9" ht="17" customHeight="1" thickTop="1" thickBot="1" x14ac:dyDescent="0.25">
      <c r="B52" s="56"/>
      <c r="C52" s="57"/>
      <c r="D52" s="60" t="s">
        <v>20</v>
      </c>
      <c r="E52" s="61" t="str">
        <f>IFERROR(AVERAGEIF(E47:E51,"&lt;&gt;0"), "-")</f>
        <v>-</v>
      </c>
      <c r="F52" s="61">
        <f>MAX(F47:F51)</f>
        <v>0</v>
      </c>
      <c r="G52" s="2"/>
      <c r="H52" s="2"/>
      <c r="I52" s="2"/>
    </row>
    <row r="53" spans="2:9" ht="17" customHeight="1" x14ac:dyDescent="0.2">
      <c r="B53" s="23" t="s">
        <v>10</v>
      </c>
      <c r="C53" s="21"/>
      <c r="D53" s="48" t="str">
        <f>$H$5</f>
        <v>Lead</v>
      </c>
      <c r="E53" s="36">
        <v>0</v>
      </c>
      <c r="F53" s="40">
        <f>E53*$I$5</f>
        <v>0</v>
      </c>
      <c r="G53" s="2"/>
      <c r="H53" s="2"/>
      <c r="I53" s="2"/>
    </row>
    <row r="54" spans="2:9" ht="17" customHeight="1" x14ac:dyDescent="0.2">
      <c r="B54" s="23" t="s">
        <v>11</v>
      </c>
      <c r="C54" s="20"/>
      <c r="D54" s="43" t="str">
        <f>$H$6</f>
        <v>Contact Made</v>
      </c>
      <c r="E54" s="32">
        <v>0</v>
      </c>
      <c r="F54" s="33">
        <f>E54*$I$6</f>
        <v>0</v>
      </c>
      <c r="G54" s="2"/>
      <c r="H54" s="2"/>
      <c r="I54" s="2"/>
    </row>
    <row r="55" spans="2:9" ht="17" customHeight="1" x14ac:dyDescent="0.2">
      <c r="B55" s="23" t="s">
        <v>12</v>
      </c>
      <c r="C55" s="20"/>
      <c r="D55" s="43" t="str">
        <f>$H$7</f>
        <v>Needs Determined</v>
      </c>
      <c r="E55" s="32">
        <v>0</v>
      </c>
      <c r="F55" s="33">
        <f>E55*$I$7</f>
        <v>0</v>
      </c>
      <c r="G55" s="2"/>
      <c r="H55" s="2"/>
      <c r="I55" s="2"/>
    </row>
    <row r="56" spans="2:9" ht="17" customHeight="1" x14ac:dyDescent="0.2">
      <c r="B56" s="23" t="s">
        <v>13</v>
      </c>
      <c r="C56" s="27"/>
      <c r="D56" s="43" t="str">
        <f>$H$8</f>
        <v>Proposal Made</v>
      </c>
      <c r="E56" s="32">
        <v>0</v>
      </c>
      <c r="F56" s="33">
        <f>E56*$I$8</f>
        <v>0</v>
      </c>
      <c r="G56" s="2"/>
      <c r="H56" s="2"/>
      <c r="I56" s="2"/>
    </row>
    <row r="57" spans="2:9" ht="17" customHeight="1" thickBot="1" x14ac:dyDescent="0.25">
      <c r="B57" s="24" t="s">
        <v>14</v>
      </c>
      <c r="C57" s="28"/>
      <c r="D57" s="44" t="str">
        <f>$H$9</f>
        <v>In Negotiation</v>
      </c>
      <c r="E57" s="34">
        <v>0</v>
      </c>
      <c r="F57" s="35">
        <f>E57*$I$9</f>
        <v>0</v>
      </c>
      <c r="G57" s="2"/>
      <c r="H57" s="2"/>
      <c r="I57" s="2"/>
    </row>
    <row r="58" spans="2:9" ht="17" customHeight="1" thickTop="1" thickBot="1" x14ac:dyDescent="0.25">
      <c r="B58" s="54"/>
      <c r="C58" s="55"/>
      <c r="D58" s="58" t="s">
        <v>20</v>
      </c>
      <c r="E58" s="59" t="str">
        <f>IFERROR(AVERAGEIF(E53:E57,"&lt;&gt;0"), "-")</f>
        <v>-</v>
      </c>
      <c r="F58" s="59">
        <f>MAX(F53:F57)</f>
        <v>0</v>
      </c>
      <c r="G58" s="2"/>
      <c r="H58" s="2"/>
      <c r="I58" s="2"/>
    </row>
    <row r="59" spans="2:9" ht="17" customHeight="1" x14ac:dyDescent="0.2">
      <c r="B59" s="25" t="s">
        <v>10</v>
      </c>
      <c r="C59" s="21"/>
      <c r="D59" s="45" t="str">
        <f>$H$5</f>
        <v>Lead</v>
      </c>
      <c r="E59" s="36">
        <v>0</v>
      </c>
      <c r="F59" s="37">
        <f>E59*$I$5</f>
        <v>0</v>
      </c>
      <c r="G59" s="2"/>
      <c r="H59" s="2"/>
      <c r="I59" s="2"/>
    </row>
    <row r="60" spans="2:9" ht="17" customHeight="1" x14ac:dyDescent="0.2">
      <c r="B60" s="25" t="s">
        <v>11</v>
      </c>
      <c r="C60" s="20"/>
      <c r="D60" s="46" t="str">
        <f>$H$6</f>
        <v>Contact Made</v>
      </c>
      <c r="E60" s="32">
        <v>0</v>
      </c>
      <c r="F60" s="38">
        <f>E60*$I$6</f>
        <v>0</v>
      </c>
      <c r="G60" s="2"/>
      <c r="H60" s="2"/>
      <c r="I60" s="2"/>
    </row>
    <row r="61" spans="2:9" ht="17" customHeight="1" x14ac:dyDescent="0.2">
      <c r="B61" s="25" t="s">
        <v>12</v>
      </c>
      <c r="C61" s="20"/>
      <c r="D61" s="46" t="str">
        <f>$H$7</f>
        <v>Needs Determined</v>
      </c>
      <c r="E61" s="32">
        <v>0</v>
      </c>
      <c r="F61" s="38">
        <f>E61*$I$7</f>
        <v>0</v>
      </c>
      <c r="G61" s="2"/>
      <c r="H61" s="2"/>
      <c r="I61" s="2"/>
    </row>
    <row r="62" spans="2:9" ht="17" customHeight="1" x14ac:dyDescent="0.2">
      <c r="B62" s="25" t="s">
        <v>13</v>
      </c>
      <c r="C62" s="27"/>
      <c r="D62" s="46" t="str">
        <f>$H$8</f>
        <v>Proposal Made</v>
      </c>
      <c r="E62" s="32">
        <v>0</v>
      </c>
      <c r="F62" s="38">
        <f>E62*$I$8</f>
        <v>0</v>
      </c>
      <c r="G62" s="2"/>
      <c r="H62" s="4"/>
      <c r="I62" s="2"/>
    </row>
    <row r="63" spans="2:9" ht="17" customHeight="1" thickBot="1" x14ac:dyDescent="0.25">
      <c r="B63" s="26" t="s">
        <v>14</v>
      </c>
      <c r="C63" s="28"/>
      <c r="D63" s="47" t="str">
        <f>$H$9</f>
        <v>In Negotiation</v>
      </c>
      <c r="E63" s="34">
        <v>0</v>
      </c>
      <c r="F63" s="39">
        <f>E63*$I$9</f>
        <v>0</v>
      </c>
      <c r="G63" s="2"/>
      <c r="H63" s="4"/>
      <c r="I63" s="2"/>
    </row>
    <row r="64" spans="2:9" ht="17" customHeight="1" thickTop="1" thickBot="1" x14ac:dyDescent="0.25">
      <c r="B64" s="56"/>
      <c r="C64" s="57"/>
      <c r="D64" s="60" t="s">
        <v>20</v>
      </c>
      <c r="E64" s="61" t="str">
        <f>IFERROR(AVERAGEIF(E59:E63,"&lt;&gt;0"), "-")</f>
        <v>-</v>
      </c>
      <c r="F64" s="61">
        <f>MAX(F59:F63)</f>
        <v>0</v>
      </c>
      <c r="G64" s="2"/>
      <c r="H64" s="2"/>
      <c r="I64" s="2"/>
    </row>
    <row r="65" spans="2:9" ht="10" customHeight="1" x14ac:dyDescent="0.2">
      <c r="B65" s="5"/>
      <c r="C65" s="5"/>
      <c r="D65" s="9"/>
      <c r="E65" s="41"/>
      <c r="F65" s="41"/>
      <c r="G65" s="2"/>
      <c r="H65" s="2"/>
      <c r="I65" s="2"/>
    </row>
    <row r="66" spans="2:9" ht="25" customHeight="1" thickBot="1" x14ac:dyDescent="0.25">
      <c r="B66" s="62"/>
      <c r="C66" s="62"/>
      <c r="D66" s="63" t="s">
        <v>5</v>
      </c>
      <c r="E66" s="64">
        <f>SUM(E10,E16,E22,E28,E34,E40,E46,E52,E58,E64)</f>
        <v>0</v>
      </c>
      <c r="F66" s="65">
        <f>SUM(F10,F16,F22,F28,F34,F40,F46,F52,F58,F64)</f>
        <v>0</v>
      </c>
      <c r="G66" s="2"/>
      <c r="H66" s="2"/>
      <c r="I66" s="2"/>
    </row>
  </sheetData>
  <pageMargins left="0.3" right="0.3" top="0.3" bottom="0.3" header="0" footer="0"/>
  <pageSetup scale="72"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73209-DF33-2C40-917F-04BA50512EE1}">
  <sheetPr>
    <tabColor theme="3"/>
    <pageSetUpPr fitToPage="1"/>
  </sheetPr>
  <dimension ref="A3:IP70"/>
  <sheetViews>
    <sheetView showGridLines="0" zoomScaleNormal="100" workbookViewId="0">
      <pane ySplit="8" topLeftCell="A9" activePane="bottomLeft" state="frozen"/>
      <selection activeCell="C5" sqref="C5"/>
      <selection pane="bottomLeft" activeCell="H4" sqref="H4"/>
    </sheetView>
  </sheetViews>
  <sheetFormatPr baseColWidth="10" defaultColWidth="9.1640625" defaultRowHeight="15" x14ac:dyDescent="0.2"/>
  <cols>
    <col min="1" max="1" width="3.33203125" style="1" customWidth="1"/>
    <col min="2" max="2" width="19.5" style="1" customWidth="1"/>
    <col min="3" max="3" width="52.83203125" style="1" customWidth="1"/>
    <col min="4" max="4" width="20.83203125" style="1" customWidth="1"/>
    <col min="5" max="6" width="18.83203125" style="1" customWidth="1"/>
    <col min="7" max="7" width="3.33203125" style="1" customWidth="1"/>
    <col min="8" max="8" width="20.83203125" style="1" customWidth="1"/>
    <col min="9" max="9" width="18.83203125" style="1" customWidth="1"/>
    <col min="10" max="10" width="3.33203125" style="1" customWidth="1"/>
    <col min="11" max="16384" width="9.1640625" style="1"/>
  </cols>
  <sheetData>
    <row r="3" spans="1:250" x14ac:dyDescent="0.2">
      <c r="C3"/>
    </row>
    <row r="5" spans="1:250" s="14" customFormat="1" ht="45" customHeight="1" x14ac:dyDescent="0.2">
      <c r="A5" s="12"/>
      <c r="B5" s="13" t="s">
        <v>18</v>
      </c>
      <c r="D5"/>
      <c r="E5"/>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c r="IN5" s="12"/>
      <c r="IO5" s="12"/>
      <c r="IP5" s="12"/>
    </row>
    <row r="6" spans="1:250" ht="24" customHeight="1" x14ac:dyDescent="0.2">
      <c r="B6" s="66" t="s">
        <v>30</v>
      </c>
    </row>
    <row r="7" spans="1:250" s="11" customFormat="1" ht="20" customHeight="1" x14ac:dyDescent="0.2">
      <c r="B7" s="8" t="s">
        <v>8</v>
      </c>
      <c r="C7" s="9"/>
      <c r="D7" s="10" t="s">
        <v>21</v>
      </c>
      <c r="E7" s="9"/>
      <c r="F7" s="9"/>
      <c r="G7" s="9"/>
    </row>
    <row r="8" spans="1:250" ht="28" x14ac:dyDescent="0.2">
      <c r="B8" s="42"/>
      <c r="C8" s="22" t="s">
        <v>9</v>
      </c>
      <c r="D8" s="22" t="s">
        <v>6</v>
      </c>
      <c r="E8" s="15" t="s">
        <v>16</v>
      </c>
      <c r="F8" s="15" t="s">
        <v>15</v>
      </c>
      <c r="G8" s="2"/>
      <c r="H8" s="30" t="s">
        <v>6</v>
      </c>
      <c r="I8" s="15" t="s">
        <v>7</v>
      </c>
    </row>
    <row r="9" spans="1:250" ht="17" customHeight="1" x14ac:dyDescent="0.2">
      <c r="B9" s="23" t="s">
        <v>10</v>
      </c>
      <c r="C9" s="20"/>
      <c r="D9" s="43" t="str">
        <f>$H$9</f>
        <v>Lead</v>
      </c>
      <c r="E9" s="32">
        <v>0</v>
      </c>
      <c r="F9" s="33">
        <f>E9*$I$9</f>
        <v>0</v>
      </c>
      <c r="G9" s="2"/>
      <c r="H9" s="16" t="s">
        <v>0</v>
      </c>
      <c r="I9" s="17">
        <v>0.15</v>
      </c>
    </row>
    <row r="10" spans="1:250" ht="17" customHeight="1" x14ac:dyDescent="0.2">
      <c r="B10" s="23" t="s">
        <v>11</v>
      </c>
      <c r="C10" s="20"/>
      <c r="D10" s="43" t="str">
        <f>$H$10</f>
        <v>Contact Made</v>
      </c>
      <c r="E10" s="32">
        <v>0</v>
      </c>
      <c r="F10" s="33">
        <f>E10*$I$10</f>
        <v>0</v>
      </c>
      <c r="G10" s="2"/>
      <c r="H10" s="16" t="s">
        <v>2</v>
      </c>
      <c r="I10" s="17">
        <v>0.25</v>
      </c>
    </row>
    <row r="11" spans="1:250" ht="17" customHeight="1" x14ac:dyDescent="0.2">
      <c r="B11" s="23" t="s">
        <v>12</v>
      </c>
      <c r="C11" s="20"/>
      <c r="D11" s="43" t="str">
        <f>$H$11</f>
        <v>Needs Determined</v>
      </c>
      <c r="E11" s="32">
        <v>0</v>
      </c>
      <c r="F11" s="33">
        <f>E11*$I$11</f>
        <v>0</v>
      </c>
      <c r="G11" s="2"/>
      <c r="H11" s="16" t="s">
        <v>3</v>
      </c>
      <c r="I11" s="17">
        <v>0.5</v>
      </c>
    </row>
    <row r="12" spans="1:250" ht="17" customHeight="1" x14ac:dyDescent="0.2">
      <c r="B12" s="23" t="s">
        <v>13</v>
      </c>
      <c r="C12" s="27"/>
      <c r="D12" s="43" t="str">
        <f>$H$12</f>
        <v>Proposal Made</v>
      </c>
      <c r="E12" s="32">
        <v>0</v>
      </c>
      <c r="F12" s="33">
        <f>E12*$I$12</f>
        <v>0</v>
      </c>
      <c r="G12" s="2"/>
      <c r="H12" s="16" t="s">
        <v>4</v>
      </c>
      <c r="I12" s="17">
        <v>0.75</v>
      </c>
    </row>
    <row r="13" spans="1:250" ht="17" customHeight="1" thickBot="1" x14ac:dyDescent="0.25">
      <c r="B13" s="49" t="s">
        <v>14</v>
      </c>
      <c r="C13" s="50"/>
      <c r="D13" s="51" t="str">
        <f>$H$13</f>
        <v>In Negotiation</v>
      </c>
      <c r="E13" s="52">
        <v>0</v>
      </c>
      <c r="F13" s="53">
        <f>E13*$I$13</f>
        <v>0</v>
      </c>
      <c r="G13" s="2"/>
      <c r="H13" s="18" t="s">
        <v>1</v>
      </c>
      <c r="I13" s="19">
        <v>0.9</v>
      </c>
    </row>
    <row r="14" spans="1:250" ht="17" customHeight="1" thickTop="1" thickBot="1" x14ac:dyDescent="0.25">
      <c r="B14" s="54"/>
      <c r="C14" s="55"/>
      <c r="D14" s="58" t="s">
        <v>20</v>
      </c>
      <c r="E14" s="59" t="str">
        <f>IFERROR(AVERAGEIF(E9:E13,"&lt;&gt;0"), "-")</f>
        <v>-</v>
      </c>
      <c r="F14" s="59">
        <f>MAX(F9:F13)</f>
        <v>0</v>
      </c>
      <c r="G14" s="2"/>
      <c r="H14" s="2"/>
      <c r="I14" s="2"/>
    </row>
    <row r="15" spans="1:250" ht="17" customHeight="1" x14ac:dyDescent="0.2">
      <c r="B15" s="31" t="s">
        <v>10</v>
      </c>
      <c r="C15" s="21"/>
      <c r="D15" s="45" t="str">
        <f>$H$9</f>
        <v>Lead</v>
      </c>
      <c r="E15" s="36">
        <v>0</v>
      </c>
      <c r="F15" s="37">
        <f>E15*$I$9</f>
        <v>0</v>
      </c>
      <c r="G15" s="2"/>
      <c r="H15" s="2"/>
      <c r="I15" s="2"/>
    </row>
    <row r="16" spans="1:250" ht="17" customHeight="1" x14ac:dyDescent="0.2">
      <c r="B16" s="25" t="s">
        <v>11</v>
      </c>
      <c r="C16" s="20"/>
      <c r="D16" s="46" t="str">
        <f>$H$10</f>
        <v>Contact Made</v>
      </c>
      <c r="E16" s="32">
        <v>0</v>
      </c>
      <c r="F16" s="38">
        <f>E16*$I$10</f>
        <v>0</v>
      </c>
      <c r="G16" s="2"/>
      <c r="H16" s="2"/>
      <c r="I16" s="2"/>
    </row>
    <row r="17" spans="2:9" ht="17" customHeight="1" x14ac:dyDescent="0.2">
      <c r="B17" s="25" t="s">
        <v>12</v>
      </c>
      <c r="C17" s="20"/>
      <c r="D17" s="46" t="str">
        <f>$H$11</f>
        <v>Needs Determined</v>
      </c>
      <c r="E17" s="32">
        <v>0</v>
      </c>
      <c r="F17" s="38">
        <f>E17*$I$11</f>
        <v>0</v>
      </c>
      <c r="G17" s="2"/>
      <c r="H17" s="2"/>
      <c r="I17" s="3"/>
    </row>
    <row r="18" spans="2:9" ht="17" customHeight="1" x14ac:dyDescent="0.2">
      <c r="B18" s="25" t="s">
        <v>13</v>
      </c>
      <c r="C18" s="27"/>
      <c r="D18" s="46" t="str">
        <f>$H$12</f>
        <v>Proposal Made</v>
      </c>
      <c r="E18" s="32">
        <v>0</v>
      </c>
      <c r="F18" s="38">
        <f>E18*$I$12</f>
        <v>0</v>
      </c>
      <c r="G18" s="2"/>
      <c r="H18" s="2"/>
      <c r="I18" s="2"/>
    </row>
    <row r="19" spans="2:9" ht="17" customHeight="1" thickBot="1" x14ac:dyDescent="0.25">
      <c r="B19" s="26" t="s">
        <v>14</v>
      </c>
      <c r="C19" s="28"/>
      <c r="D19" s="47" t="str">
        <f>$H$13</f>
        <v>In Negotiation</v>
      </c>
      <c r="E19" s="34">
        <v>0</v>
      </c>
      <c r="F19" s="39">
        <f>E19*$I$13</f>
        <v>0</v>
      </c>
      <c r="G19" s="2"/>
      <c r="H19" s="2"/>
      <c r="I19" s="2"/>
    </row>
    <row r="20" spans="2:9" ht="17" customHeight="1" thickTop="1" thickBot="1" x14ac:dyDescent="0.25">
      <c r="B20" s="56"/>
      <c r="C20" s="57"/>
      <c r="D20" s="60" t="s">
        <v>20</v>
      </c>
      <c r="E20" s="61" t="str">
        <f>IFERROR(AVERAGEIF(E15:E19,"&lt;&gt;0"), "-")</f>
        <v>-</v>
      </c>
      <c r="F20" s="61">
        <f>MAX(F15:F19)</f>
        <v>0</v>
      </c>
      <c r="G20" s="2"/>
      <c r="H20" s="2"/>
      <c r="I20" s="2"/>
    </row>
    <row r="21" spans="2:9" ht="17" customHeight="1" x14ac:dyDescent="0.2">
      <c r="B21" s="23" t="s">
        <v>10</v>
      </c>
      <c r="C21" s="21"/>
      <c r="D21" s="48" t="str">
        <f>$H$9</f>
        <v>Lead</v>
      </c>
      <c r="E21" s="36">
        <v>0</v>
      </c>
      <c r="F21" s="40">
        <f>E21*$I$9</f>
        <v>0</v>
      </c>
      <c r="G21" s="2"/>
      <c r="H21" s="2"/>
      <c r="I21" s="3"/>
    </row>
    <row r="22" spans="2:9" ht="17" customHeight="1" x14ac:dyDescent="0.2">
      <c r="B22" s="23" t="s">
        <v>11</v>
      </c>
      <c r="C22" s="20"/>
      <c r="D22" s="43" t="str">
        <f>$H$10</f>
        <v>Contact Made</v>
      </c>
      <c r="E22" s="32">
        <v>0</v>
      </c>
      <c r="F22" s="33">
        <f>E22*$I$10</f>
        <v>0</v>
      </c>
      <c r="G22" s="2"/>
      <c r="H22" s="2"/>
      <c r="I22" s="3"/>
    </row>
    <row r="23" spans="2:9" ht="17" customHeight="1" x14ac:dyDescent="0.2">
      <c r="B23" s="23" t="s">
        <v>12</v>
      </c>
      <c r="C23" s="20"/>
      <c r="D23" s="43" t="str">
        <f>$H$11</f>
        <v>Needs Determined</v>
      </c>
      <c r="E23" s="32">
        <v>0</v>
      </c>
      <c r="F23" s="33">
        <f>E23*$I$11</f>
        <v>0</v>
      </c>
      <c r="G23" s="2"/>
      <c r="H23" s="2"/>
      <c r="I23" s="3"/>
    </row>
    <row r="24" spans="2:9" ht="17" customHeight="1" x14ac:dyDescent="0.2">
      <c r="B24" s="23" t="s">
        <v>13</v>
      </c>
      <c r="C24" s="27"/>
      <c r="D24" s="43" t="str">
        <f>$H$12</f>
        <v>Proposal Made</v>
      </c>
      <c r="E24" s="32">
        <v>0</v>
      </c>
      <c r="F24" s="33">
        <f>E24*$I$12</f>
        <v>0</v>
      </c>
      <c r="G24" s="2"/>
      <c r="H24" s="2"/>
      <c r="I24" s="2"/>
    </row>
    <row r="25" spans="2:9" ht="17" customHeight="1" thickBot="1" x14ac:dyDescent="0.25">
      <c r="B25" s="24" t="s">
        <v>14</v>
      </c>
      <c r="C25" s="28"/>
      <c r="D25" s="44" t="str">
        <f>$H$13</f>
        <v>In Negotiation</v>
      </c>
      <c r="E25" s="34">
        <v>0</v>
      </c>
      <c r="F25" s="35">
        <f>E25*$I$13</f>
        <v>0</v>
      </c>
      <c r="G25" s="2"/>
      <c r="H25" s="2"/>
      <c r="I25" s="2"/>
    </row>
    <row r="26" spans="2:9" ht="17" customHeight="1" thickTop="1" thickBot="1" x14ac:dyDescent="0.25">
      <c r="B26" s="54"/>
      <c r="C26" s="55"/>
      <c r="D26" s="58" t="s">
        <v>20</v>
      </c>
      <c r="E26" s="59" t="str">
        <f>IFERROR(AVERAGEIF(E21:E25,"&lt;&gt;0"), "-")</f>
        <v>-</v>
      </c>
      <c r="F26" s="59">
        <f>MAX(F21:F25)</f>
        <v>0</v>
      </c>
      <c r="G26" s="2"/>
      <c r="H26" s="2"/>
      <c r="I26" s="2"/>
    </row>
    <row r="27" spans="2:9" ht="17" customHeight="1" x14ac:dyDescent="0.2">
      <c r="B27" s="25" t="s">
        <v>10</v>
      </c>
      <c r="C27" s="21"/>
      <c r="D27" s="45" t="str">
        <f>$H$9</f>
        <v>Lead</v>
      </c>
      <c r="E27" s="36">
        <v>0</v>
      </c>
      <c r="F27" s="37">
        <f>E27*$I$9</f>
        <v>0</v>
      </c>
      <c r="G27" s="2"/>
      <c r="H27" s="2"/>
      <c r="I27" s="3"/>
    </row>
    <row r="28" spans="2:9" ht="17" customHeight="1" x14ac:dyDescent="0.2">
      <c r="B28" s="25" t="s">
        <v>11</v>
      </c>
      <c r="C28" s="20"/>
      <c r="D28" s="46" t="str">
        <f>$H$10</f>
        <v>Contact Made</v>
      </c>
      <c r="E28" s="32">
        <v>0</v>
      </c>
      <c r="F28" s="38">
        <f>E28*$I$10</f>
        <v>0</v>
      </c>
      <c r="G28" s="2"/>
      <c r="H28" s="2"/>
      <c r="I28" s="3"/>
    </row>
    <row r="29" spans="2:9" ht="17" customHeight="1" x14ac:dyDescent="0.2">
      <c r="B29" s="25" t="s">
        <v>12</v>
      </c>
      <c r="C29" s="20"/>
      <c r="D29" s="46" t="str">
        <f>$H$11</f>
        <v>Needs Determined</v>
      </c>
      <c r="E29" s="32">
        <v>0</v>
      </c>
      <c r="F29" s="38">
        <f>E29*$I$11</f>
        <v>0</v>
      </c>
      <c r="G29" s="2"/>
      <c r="H29" s="2"/>
      <c r="I29" s="2"/>
    </row>
    <row r="30" spans="2:9" ht="17" customHeight="1" x14ac:dyDescent="0.2">
      <c r="B30" s="25" t="s">
        <v>13</v>
      </c>
      <c r="C30" s="27"/>
      <c r="D30" s="46" t="str">
        <f>$H$12</f>
        <v>Proposal Made</v>
      </c>
      <c r="E30" s="32">
        <v>0</v>
      </c>
      <c r="F30" s="38">
        <f>E30*$I$12</f>
        <v>0</v>
      </c>
      <c r="G30" s="2"/>
      <c r="H30" s="2"/>
      <c r="I30" s="2"/>
    </row>
    <row r="31" spans="2:9" ht="17" customHeight="1" thickBot="1" x14ac:dyDescent="0.25">
      <c r="B31" s="26" t="s">
        <v>14</v>
      </c>
      <c r="C31" s="28"/>
      <c r="D31" s="47" t="str">
        <f>$H$13</f>
        <v>In Negotiation</v>
      </c>
      <c r="E31" s="34">
        <v>0</v>
      </c>
      <c r="F31" s="39">
        <f>E31*$I$13</f>
        <v>0</v>
      </c>
      <c r="G31" s="2"/>
      <c r="H31" s="2"/>
      <c r="I31" s="2"/>
    </row>
    <row r="32" spans="2:9" ht="17" customHeight="1" thickTop="1" thickBot="1" x14ac:dyDescent="0.25">
      <c r="B32" s="56"/>
      <c r="C32" s="57"/>
      <c r="D32" s="60" t="s">
        <v>20</v>
      </c>
      <c r="E32" s="61" t="str">
        <f>IFERROR(AVERAGEIF(E27:E31,"&lt;&gt;0"), "-")</f>
        <v>-</v>
      </c>
      <c r="F32" s="61">
        <f>MAX(F27:F31)</f>
        <v>0</v>
      </c>
      <c r="G32" s="2"/>
      <c r="H32" s="2"/>
      <c r="I32" s="2"/>
    </row>
    <row r="33" spans="2:9" ht="17" customHeight="1" x14ac:dyDescent="0.2">
      <c r="B33" s="23" t="s">
        <v>10</v>
      </c>
      <c r="C33" s="21"/>
      <c r="D33" s="48" t="str">
        <f>$H$9</f>
        <v>Lead</v>
      </c>
      <c r="E33" s="36">
        <v>0</v>
      </c>
      <c r="F33" s="40">
        <f>E33*$I$9</f>
        <v>0</v>
      </c>
      <c r="G33" s="2"/>
      <c r="H33" s="2"/>
      <c r="I33" s="3"/>
    </row>
    <row r="34" spans="2:9" ht="17" customHeight="1" x14ac:dyDescent="0.2">
      <c r="B34" s="23" t="s">
        <v>11</v>
      </c>
      <c r="C34" s="20"/>
      <c r="D34" s="43" t="str">
        <f>$H$10</f>
        <v>Contact Made</v>
      </c>
      <c r="E34" s="32">
        <v>0</v>
      </c>
      <c r="F34" s="33">
        <f>E34*$I$10</f>
        <v>0</v>
      </c>
      <c r="G34" s="2"/>
      <c r="H34" s="2"/>
      <c r="I34" s="2"/>
    </row>
    <row r="35" spans="2:9" ht="17" customHeight="1" x14ac:dyDescent="0.2">
      <c r="B35" s="23" t="s">
        <v>12</v>
      </c>
      <c r="C35" s="20"/>
      <c r="D35" s="43" t="str">
        <f>$H$11</f>
        <v>Needs Determined</v>
      </c>
      <c r="E35" s="32">
        <v>0</v>
      </c>
      <c r="F35" s="33">
        <f>E35*$I$11</f>
        <v>0</v>
      </c>
      <c r="G35" s="2"/>
      <c r="H35" s="2"/>
      <c r="I35" s="2"/>
    </row>
    <row r="36" spans="2:9" ht="17" customHeight="1" x14ac:dyDescent="0.2">
      <c r="B36" s="23" t="s">
        <v>13</v>
      </c>
      <c r="C36" s="27"/>
      <c r="D36" s="43" t="str">
        <f>$H$12</f>
        <v>Proposal Made</v>
      </c>
      <c r="E36" s="32">
        <v>0</v>
      </c>
      <c r="F36" s="33">
        <f>E36*$I$12</f>
        <v>0</v>
      </c>
      <c r="G36" s="2"/>
      <c r="H36" s="2"/>
      <c r="I36" s="2"/>
    </row>
    <row r="37" spans="2:9" ht="17" customHeight="1" thickBot="1" x14ac:dyDescent="0.25">
      <c r="B37" s="24" t="s">
        <v>14</v>
      </c>
      <c r="C37" s="28"/>
      <c r="D37" s="44" t="str">
        <f>$H$13</f>
        <v>In Negotiation</v>
      </c>
      <c r="E37" s="34">
        <v>0</v>
      </c>
      <c r="F37" s="35">
        <f>E37*$I$13</f>
        <v>0</v>
      </c>
      <c r="G37" s="2"/>
      <c r="H37" s="2"/>
      <c r="I37" s="2"/>
    </row>
    <row r="38" spans="2:9" ht="17" customHeight="1" thickTop="1" thickBot="1" x14ac:dyDescent="0.25">
      <c r="B38" s="54"/>
      <c r="C38" s="55"/>
      <c r="D38" s="58" t="s">
        <v>20</v>
      </c>
      <c r="E38" s="59" t="str">
        <f>IFERROR(AVERAGEIF(E33:E37,"&lt;&gt;0"), "-")</f>
        <v>-</v>
      </c>
      <c r="F38" s="59">
        <f>MAX(F33:F37)</f>
        <v>0</v>
      </c>
      <c r="G38" s="2"/>
      <c r="H38" s="2"/>
      <c r="I38" s="2"/>
    </row>
    <row r="39" spans="2:9" ht="17" customHeight="1" x14ac:dyDescent="0.2">
      <c r="B39" s="25" t="s">
        <v>10</v>
      </c>
      <c r="C39" s="21"/>
      <c r="D39" s="45" t="str">
        <f>$H$9</f>
        <v>Lead</v>
      </c>
      <c r="E39" s="36">
        <v>0</v>
      </c>
      <c r="F39" s="37">
        <f>E39*$I$9</f>
        <v>0</v>
      </c>
      <c r="G39" s="2"/>
      <c r="H39" s="2"/>
      <c r="I39" s="3"/>
    </row>
    <row r="40" spans="2:9" ht="17" customHeight="1" x14ac:dyDescent="0.2">
      <c r="B40" s="25" t="s">
        <v>11</v>
      </c>
      <c r="C40" s="20"/>
      <c r="D40" s="46" t="str">
        <f>$H$10</f>
        <v>Contact Made</v>
      </c>
      <c r="E40" s="32">
        <v>0</v>
      </c>
      <c r="F40" s="38">
        <f>E40*$I$10</f>
        <v>0</v>
      </c>
      <c r="G40" s="2"/>
      <c r="H40" s="2"/>
      <c r="I40" s="2"/>
    </row>
    <row r="41" spans="2:9" ht="17" customHeight="1" x14ac:dyDescent="0.2">
      <c r="B41" s="25" t="s">
        <v>12</v>
      </c>
      <c r="C41" s="20"/>
      <c r="D41" s="46" t="str">
        <f>$H$11</f>
        <v>Needs Determined</v>
      </c>
      <c r="E41" s="32">
        <v>0</v>
      </c>
      <c r="F41" s="38">
        <f>E41*$I$11</f>
        <v>0</v>
      </c>
      <c r="G41" s="2"/>
      <c r="H41" s="2"/>
      <c r="I41" s="2"/>
    </row>
    <row r="42" spans="2:9" ht="17" customHeight="1" x14ac:dyDescent="0.2">
      <c r="B42" s="25" t="s">
        <v>13</v>
      </c>
      <c r="C42" s="27"/>
      <c r="D42" s="46" t="str">
        <f>$H$12</f>
        <v>Proposal Made</v>
      </c>
      <c r="E42" s="32">
        <v>0</v>
      </c>
      <c r="F42" s="38">
        <f>E42*$I$12</f>
        <v>0</v>
      </c>
      <c r="G42" s="2"/>
      <c r="H42" s="2"/>
      <c r="I42" s="2"/>
    </row>
    <row r="43" spans="2:9" ht="17" customHeight="1" thickBot="1" x14ac:dyDescent="0.25">
      <c r="B43" s="26" t="s">
        <v>14</v>
      </c>
      <c r="C43" s="28"/>
      <c r="D43" s="47" t="str">
        <f>$H$13</f>
        <v>In Negotiation</v>
      </c>
      <c r="E43" s="34">
        <v>0</v>
      </c>
      <c r="F43" s="39">
        <f>E43*$I$13</f>
        <v>0</v>
      </c>
      <c r="G43" s="2"/>
      <c r="H43" s="2"/>
      <c r="I43" s="2"/>
    </row>
    <row r="44" spans="2:9" ht="17" customHeight="1" thickTop="1" thickBot="1" x14ac:dyDescent="0.25">
      <c r="B44" s="56"/>
      <c r="C44" s="57"/>
      <c r="D44" s="60" t="s">
        <v>20</v>
      </c>
      <c r="E44" s="61" t="str">
        <f>IFERROR(AVERAGEIF(E39:E43,"&lt;&gt;0"), "-")</f>
        <v>-</v>
      </c>
      <c r="F44" s="61">
        <f>MAX(F39:F43)</f>
        <v>0</v>
      </c>
      <c r="G44" s="2"/>
      <c r="H44" s="2"/>
      <c r="I44" s="2"/>
    </row>
    <row r="45" spans="2:9" ht="17" customHeight="1" x14ac:dyDescent="0.2">
      <c r="B45" s="23" t="s">
        <v>10</v>
      </c>
      <c r="C45" s="21"/>
      <c r="D45" s="48" t="str">
        <f>$H$9</f>
        <v>Lead</v>
      </c>
      <c r="E45" s="36">
        <v>0</v>
      </c>
      <c r="F45" s="40">
        <f>E45*$I$9</f>
        <v>0</v>
      </c>
      <c r="G45" s="2"/>
      <c r="H45" s="2"/>
      <c r="I45" s="2"/>
    </row>
    <row r="46" spans="2:9" ht="17" customHeight="1" x14ac:dyDescent="0.2">
      <c r="B46" s="23" t="s">
        <v>11</v>
      </c>
      <c r="C46" s="20"/>
      <c r="D46" s="43" t="str">
        <f>$H$10</f>
        <v>Contact Made</v>
      </c>
      <c r="E46" s="32">
        <v>0</v>
      </c>
      <c r="F46" s="33">
        <f>E46*$I$10</f>
        <v>0</v>
      </c>
      <c r="G46" s="2"/>
      <c r="H46" s="2"/>
      <c r="I46" s="2"/>
    </row>
    <row r="47" spans="2:9" ht="17" customHeight="1" x14ac:dyDescent="0.2">
      <c r="B47" s="23" t="s">
        <v>12</v>
      </c>
      <c r="C47" s="20"/>
      <c r="D47" s="43" t="str">
        <f>$H$11</f>
        <v>Needs Determined</v>
      </c>
      <c r="E47" s="32">
        <v>0</v>
      </c>
      <c r="F47" s="33">
        <f>E47*$I$11</f>
        <v>0</v>
      </c>
      <c r="G47" s="2"/>
      <c r="H47" s="2"/>
      <c r="I47" s="2"/>
    </row>
    <row r="48" spans="2:9" ht="17" customHeight="1" x14ac:dyDescent="0.2">
      <c r="B48" s="23" t="s">
        <v>13</v>
      </c>
      <c r="C48" s="27"/>
      <c r="D48" s="43" t="str">
        <f>$H$12</f>
        <v>Proposal Made</v>
      </c>
      <c r="E48" s="32">
        <v>0</v>
      </c>
      <c r="F48" s="33">
        <f>E48*$I$12</f>
        <v>0</v>
      </c>
      <c r="G48" s="2"/>
      <c r="H48" s="2"/>
      <c r="I48" s="2"/>
    </row>
    <row r="49" spans="2:9" ht="17" customHeight="1" thickBot="1" x14ac:dyDescent="0.25">
      <c r="B49" s="24" t="s">
        <v>14</v>
      </c>
      <c r="C49" s="28"/>
      <c r="D49" s="44" t="str">
        <f>$H$13</f>
        <v>In Negotiation</v>
      </c>
      <c r="E49" s="34">
        <v>0</v>
      </c>
      <c r="F49" s="35">
        <f>E49*$I$13</f>
        <v>0</v>
      </c>
      <c r="G49" s="2"/>
      <c r="H49" s="2"/>
      <c r="I49" s="2"/>
    </row>
    <row r="50" spans="2:9" ht="17" customHeight="1" thickTop="1" thickBot="1" x14ac:dyDescent="0.25">
      <c r="B50" s="54"/>
      <c r="C50" s="55"/>
      <c r="D50" s="58" t="s">
        <v>20</v>
      </c>
      <c r="E50" s="59" t="str">
        <f>IFERROR(AVERAGEIF(E45:E49,"&lt;&gt;0"), "-")</f>
        <v>-</v>
      </c>
      <c r="F50" s="59">
        <f>MAX(F45:F49)</f>
        <v>0</v>
      </c>
      <c r="G50" s="2"/>
      <c r="H50" s="2"/>
      <c r="I50" s="2"/>
    </row>
    <row r="51" spans="2:9" ht="17" customHeight="1" x14ac:dyDescent="0.2">
      <c r="B51" s="25" t="s">
        <v>10</v>
      </c>
      <c r="C51" s="21"/>
      <c r="D51" s="45" t="str">
        <f>$H$9</f>
        <v>Lead</v>
      </c>
      <c r="E51" s="36">
        <v>0</v>
      </c>
      <c r="F51" s="37">
        <f>E51*$I$9</f>
        <v>0</v>
      </c>
      <c r="G51" s="2"/>
      <c r="H51" s="2"/>
      <c r="I51" s="2"/>
    </row>
    <row r="52" spans="2:9" ht="17" customHeight="1" x14ac:dyDescent="0.2">
      <c r="B52" s="25" t="s">
        <v>11</v>
      </c>
      <c r="C52" s="20"/>
      <c r="D52" s="46" t="str">
        <f>$H$10</f>
        <v>Contact Made</v>
      </c>
      <c r="E52" s="32">
        <v>0</v>
      </c>
      <c r="F52" s="38">
        <f>E52*$I$10</f>
        <v>0</v>
      </c>
      <c r="G52" s="2"/>
      <c r="H52" s="2"/>
      <c r="I52" s="2"/>
    </row>
    <row r="53" spans="2:9" ht="17" customHeight="1" x14ac:dyDescent="0.2">
      <c r="B53" s="25" t="s">
        <v>12</v>
      </c>
      <c r="C53" s="20"/>
      <c r="D53" s="46" t="str">
        <f>$H$11</f>
        <v>Needs Determined</v>
      </c>
      <c r="E53" s="32">
        <v>0</v>
      </c>
      <c r="F53" s="38">
        <f>E53*$I$11</f>
        <v>0</v>
      </c>
      <c r="G53" s="2"/>
      <c r="H53" s="2"/>
      <c r="I53" s="2"/>
    </row>
    <row r="54" spans="2:9" ht="17" customHeight="1" x14ac:dyDescent="0.2">
      <c r="B54" s="25" t="s">
        <v>13</v>
      </c>
      <c r="C54" s="27"/>
      <c r="D54" s="46" t="str">
        <f>$H$12</f>
        <v>Proposal Made</v>
      </c>
      <c r="E54" s="32">
        <v>0</v>
      </c>
      <c r="F54" s="38">
        <f>E54*$I$12</f>
        <v>0</v>
      </c>
      <c r="G54" s="2"/>
      <c r="H54" s="2"/>
      <c r="I54" s="2"/>
    </row>
    <row r="55" spans="2:9" ht="17" customHeight="1" thickBot="1" x14ac:dyDescent="0.25">
      <c r="B55" s="26" t="s">
        <v>14</v>
      </c>
      <c r="C55" s="28"/>
      <c r="D55" s="47" t="str">
        <f>$H$13</f>
        <v>In Negotiation</v>
      </c>
      <c r="E55" s="34">
        <v>0</v>
      </c>
      <c r="F55" s="39">
        <f>E55*$I$13</f>
        <v>0</v>
      </c>
      <c r="G55" s="2"/>
      <c r="H55" s="2"/>
      <c r="I55" s="2"/>
    </row>
    <row r="56" spans="2:9" ht="17" customHeight="1" thickTop="1" thickBot="1" x14ac:dyDescent="0.25">
      <c r="B56" s="56"/>
      <c r="C56" s="57"/>
      <c r="D56" s="60" t="s">
        <v>20</v>
      </c>
      <c r="E56" s="61" t="str">
        <f>IFERROR(AVERAGEIF(E51:E55,"&lt;&gt;0"), "-")</f>
        <v>-</v>
      </c>
      <c r="F56" s="61">
        <f>MAX(F51:F55)</f>
        <v>0</v>
      </c>
      <c r="G56" s="2"/>
      <c r="H56" s="2"/>
      <c r="I56" s="2"/>
    </row>
    <row r="57" spans="2:9" ht="17" customHeight="1" x14ac:dyDescent="0.2">
      <c r="B57" s="23" t="s">
        <v>10</v>
      </c>
      <c r="C57" s="21"/>
      <c r="D57" s="48" t="str">
        <f>$H$9</f>
        <v>Lead</v>
      </c>
      <c r="E57" s="36">
        <v>0</v>
      </c>
      <c r="F57" s="40">
        <f>E57*$I$9</f>
        <v>0</v>
      </c>
      <c r="G57" s="2"/>
      <c r="H57" s="2"/>
      <c r="I57" s="2"/>
    </row>
    <row r="58" spans="2:9" ht="17" customHeight="1" x14ac:dyDescent="0.2">
      <c r="B58" s="23" t="s">
        <v>11</v>
      </c>
      <c r="C58" s="20"/>
      <c r="D58" s="43" t="str">
        <f>$H$10</f>
        <v>Contact Made</v>
      </c>
      <c r="E58" s="32">
        <v>0</v>
      </c>
      <c r="F58" s="33">
        <f>E58*$I$10</f>
        <v>0</v>
      </c>
      <c r="G58" s="2"/>
      <c r="H58" s="2"/>
      <c r="I58" s="2"/>
    </row>
    <row r="59" spans="2:9" ht="17" customHeight="1" x14ac:dyDescent="0.2">
      <c r="B59" s="23" t="s">
        <v>12</v>
      </c>
      <c r="C59" s="20"/>
      <c r="D59" s="43" t="str">
        <f>$H$11</f>
        <v>Needs Determined</v>
      </c>
      <c r="E59" s="32">
        <v>0</v>
      </c>
      <c r="F59" s="33">
        <f>E59*$I$11</f>
        <v>0</v>
      </c>
      <c r="G59" s="2"/>
      <c r="H59" s="2"/>
      <c r="I59" s="2"/>
    </row>
    <row r="60" spans="2:9" ht="17" customHeight="1" x14ac:dyDescent="0.2">
      <c r="B60" s="23" t="s">
        <v>13</v>
      </c>
      <c r="C60" s="27"/>
      <c r="D60" s="43" t="str">
        <f>$H$12</f>
        <v>Proposal Made</v>
      </c>
      <c r="E60" s="32">
        <v>0</v>
      </c>
      <c r="F60" s="33">
        <f>E60*$I$12</f>
        <v>0</v>
      </c>
      <c r="G60" s="2"/>
      <c r="H60" s="2"/>
      <c r="I60" s="2"/>
    </row>
    <row r="61" spans="2:9" ht="17" customHeight="1" thickBot="1" x14ac:dyDescent="0.25">
      <c r="B61" s="24" t="s">
        <v>14</v>
      </c>
      <c r="C61" s="28"/>
      <c r="D61" s="44" t="str">
        <f>$H$13</f>
        <v>In Negotiation</v>
      </c>
      <c r="E61" s="34">
        <v>0</v>
      </c>
      <c r="F61" s="35">
        <f>E61*$I$13</f>
        <v>0</v>
      </c>
      <c r="G61" s="2"/>
      <c r="H61" s="2"/>
      <c r="I61" s="2"/>
    </row>
    <row r="62" spans="2:9" ht="17" customHeight="1" thickTop="1" thickBot="1" x14ac:dyDescent="0.25">
      <c r="B62" s="54"/>
      <c r="C62" s="55"/>
      <c r="D62" s="58" t="s">
        <v>20</v>
      </c>
      <c r="E62" s="59" t="str">
        <f>IFERROR(AVERAGEIF(E57:E61,"&lt;&gt;0"), "-")</f>
        <v>-</v>
      </c>
      <c r="F62" s="59">
        <f>MAX(F57:F61)</f>
        <v>0</v>
      </c>
      <c r="G62" s="2"/>
      <c r="H62" s="2"/>
      <c r="I62" s="2"/>
    </row>
    <row r="63" spans="2:9" ht="17" customHeight="1" x14ac:dyDescent="0.2">
      <c r="B63" s="25" t="s">
        <v>10</v>
      </c>
      <c r="C63" s="21"/>
      <c r="D63" s="45" t="str">
        <f>$H$9</f>
        <v>Lead</v>
      </c>
      <c r="E63" s="36">
        <v>0</v>
      </c>
      <c r="F63" s="37">
        <f>E63*$I$9</f>
        <v>0</v>
      </c>
      <c r="G63" s="2"/>
      <c r="H63" s="2"/>
      <c r="I63" s="2"/>
    </row>
    <row r="64" spans="2:9" ht="17" customHeight="1" x14ac:dyDescent="0.2">
      <c r="B64" s="25" t="s">
        <v>11</v>
      </c>
      <c r="C64" s="20"/>
      <c r="D64" s="46" t="str">
        <f>$H$10</f>
        <v>Contact Made</v>
      </c>
      <c r="E64" s="32">
        <v>0</v>
      </c>
      <c r="F64" s="38">
        <f>E64*$I$10</f>
        <v>0</v>
      </c>
      <c r="G64" s="2"/>
      <c r="H64" s="2"/>
      <c r="I64" s="2"/>
    </row>
    <row r="65" spans="2:9" ht="17" customHeight="1" x14ac:dyDescent="0.2">
      <c r="B65" s="25" t="s">
        <v>12</v>
      </c>
      <c r="C65" s="20"/>
      <c r="D65" s="46" t="str">
        <f>$H$11</f>
        <v>Needs Determined</v>
      </c>
      <c r="E65" s="32">
        <v>0</v>
      </c>
      <c r="F65" s="38">
        <f>E65*$I$11</f>
        <v>0</v>
      </c>
      <c r="G65" s="2"/>
      <c r="H65" s="2"/>
      <c r="I65" s="2"/>
    </row>
    <row r="66" spans="2:9" ht="17" customHeight="1" x14ac:dyDescent="0.2">
      <c r="B66" s="25" t="s">
        <v>13</v>
      </c>
      <c r="C66" s="27"/>
      <c r="D66" s="46" t="str">
        <f>$H$12</f>
        <v>Proposal Made</v>
      </c>
      <c r="E66" s="32">
        <v>0</v>
      </c>
      <c r="F66" s="38">
        <f>E66*$I$12</f>
        <v>0</v>
      </c>
      <c r="G66" s="2"/>
      <c r="H66" s="4"/>
      <c r="I66" s="2"/>
    </row>
    <row r="67" spans="2:9" ht="17" customHeight="1" thickBot="1" x14ac:dyDescent="0.25">
      <c r="B67" s="26" t="s">
        <v>14</v>
      </c>
      <c r="C67" s="28"/>
      <c r="D67" s="47" t="str">
        <f>$H$13</f>
        <v>In Negotiation</v>
      </c>
      <c r="E67" s="34">
        <v>0</v>
      </c>
      <c r="F67" s="39">
        <f>E67*$I$13</f>
        <v>0</v>
      </c>
      <c r="G67" s="2"/>
      <c r="H67" s="4"/>
      <c r="I67" s="2"/>
    </row>
    <row r="68" spans="2:9" ht="17" customHeight="1" thickTop="1" thickBot="1" x14ac:dyDescent="0.25">
      <c r="B68" s="56"/>
      <c r="C68" s="57"/>
      <c r="D68" s="60" t="s">
        <v>20</v>
      </c>
      <c r="E68" s="61" t="str">
        <f>IFERROR(AVERAGEIF(E63:E67,"&lt;&gt;0"), "-")</f>
        <v>-</v>
      </c>
      <c r="F68" s="61">
        <f>MAX(F63:F67)</f>
        <v>0</v>
      </c>
      <c r="G68" s="2"/>
      <c r="H68" s="2"/>
      <c r="I68" s="2"/>
    </row>
    <row r="69" spans="2:9" ht="10" customHeight="1" x14ac:dyDescent="0.2">
      <c r="B69" s="5"/>
      <c r="C69" s="5"/>
      <c r="D69" s="9"/>
      <c r="E69" s="41"/>
      <c r="F69" s="41"/>
      <c r="G69" s="2"/>
      <c r="H69" s="2"/>
      <c r="I69" s="2"/>
    </row>
    <row r="70" spans="2:9" ht="25" customHeight="1" thickBot="1" x14ac:dyDescent="0.25">
      <c r="B70" s="62"/>
      <c r="C70" s="62"/>
      <c r="D70" s="63" t="s">
        <v>5</v>
      </c>
      <c r="E70" s="64">
        <f>SUM(E14,E20,E26,E32,E38,E44,E50,E56,E62,E68)</f>
        <v>0</v>
      </c>
      <c r="F70" s="65">
        <f>SUM(F14,F20,F26,F32,F38,F44,F50,F56,F62,F68)</f>
        <v>0</v>
      </c>
      <c r="G70" s="2"/>
      <c r="H70" s="2"/>
      <c r="I70" s="2"/>
    </row>
  </sheetData>
  <pageMargins left="0.3" right="0.3" top="0.3" bottom="0.3" header="0" footer="0"/>
  <pageSetup scale="72"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3B682-7824-F847-A188-98D8ADCEDCF4}">
  <sheetPr>
    <tabColor theme="3" tint="0.39997558519241921"/>
    <pageSetUpPr fitToPage="1"/>
  </sheetPr>
  <dimension ref="A1:IP66"/>
  <sheetViews>
    <sheetView showGridLines="0" zoomScaleNormal="100" workbookViewId="0">
      <pane ySplit="4" topLeftCell="A5" activePane="bottomLeft" state="frozen"/>
      <selection activeCell="C5" sqref="C5"/>
      <selection pane="bottomLeft" activeCell="M19" sqref="M19"/>
    </sheetView>
  </sheetViews>
  <sheetFormatPr baseColWidth="10" defaultColWidth="9.1640625" defaultRowHeight="15" x14ac:dyDescent="0.2"/>
  <cols>
    <col min="1" max="1" width="3.33203125" style="1" customWidth="1"/>
    <col min="2" max="2" width="19.5" style="1" customWidth="1"/>
    <col min="3" max="3" width="52.83203125" style="1" customWidth="1"/>
    <col min="4" max="4" width="20.83203125" style="1" customWidth="1"/>
    <col min="5" max="6" width="18.83203125" style="1" customWidth="1"/>
    <col min="7" max="7" width="3.33203125" style="1" customWidth="1"/>
    <col min="8" max="8" width="20.83203125" style="1" customWidth="1"/>
    <col min="9" max="9" width="18.83203125" style="1" customWidth="1"/>
    <col min="10" max="10" width="3.33203125" style="1" customWidth="1"/>
    <col min="11" max="16384" width="9.1640625" style="1"/>
  </cols>
  <sheetData>
    <row r="1" spans="1:250" s="14" customFormat="1" ht="45" customHeight="1" x14ac:dyDescent="0.2">
      <c r="A1" s="12"/>
      <c r="B1" s="13" t="s">
        <v>18</v>
      </c>
      <c r="D1"/>
      <c r="E1"/>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row>
    <row r="2" spans="1:250" ht="24" customHeight="1" x14ac:dyDescent="0.2">
      <c r="B2" s="66" t="s">
        <v>29</v>
      </c>
    </row>
    <row r="3" spans="1:250" s="11" customFormat="1" ht="20" customHeight="1" x14ac:dyDescent="0.2">
      <c r="B3" s="8" t="s">
        <v>8</v>
      </c>
      <c r="C3" s="9"/>
      <c r="D3" s="10" t="s">
        <v>21</v>
      </c>
      <c r="E3" s="9"/>
      <c r="F3" s="9"/>
      <c r="G3" s="9"/>
    </row>
    <row r="4" spans="1:250" ht="28" x14ac:dyDescent="0.2">
      <c r="B4" s="42"/>
      <c r="C4" s="22" t="s">
        <v>9</v>
      </c>
      <c r="D4" s="22" t="s">
        <v>6</v>
      </c>
      <c r="E4" s="15" t="s">
        <v>16</v>
      </c>
      <c r="F4" s="15" t="s">
        <v>15</v>
      </c>
      <c r="G4" s="2"/>
      <c r="H4" s="30" t="s">
        <v>6</v>
      </c>
      <c r="I4" s="15" t="s">
        <v>7</v>
      </c>
    </row>
    <row r="5" spans="1:250" ht="17" customHeight="1" x14ac:dyDescent="0.2">
      <c r="B5" s="23" t="s">
        <v>10</v>
      </c>
      <c r="C5" s="20"/>
      <c r="D5" s="43" t="str">
        <f>$H$5</f>
        <v>Lead</v>
      </c>
      <c r="E5" s="32">
        <v>0</v>
      </c>
      <c r="F5" s="33">
        <f>E5*$I$5</f>
        <v>0</v>
      </c>
      <c r="G5" s="2"/>
      <c r="H5" s="16" t="s">
        <v>0</v>
      </c>
      <c r="I5" s="17">
        <v>0.15</v>
      </c>
    </row>
    <row r="6" spans="1:250" ht="17" customHeight="1" x14ac:dyDescent="0.2">
      <c r="B6" s="23" t="s">
        <v>11</v>
      </c>
      <c r="C6" s="20"/>
      <c r="D6" s="43" t="str">
        <f>$H$6</f>
        <v>Contact Made</v>
      </c>
      <c r="E6" s="32">
        <v>0</v>
      </c>
      <c r="F6" s="33">
        <f>E6*$I$6</f>
        <v>0</v>
      </c>
      <c r="G6" s="2"/>
      <c r="H6" s="16" t="s">
        <v>2</v>
      </c>
      <c r="I6" s="17">
        <v>0.25</v>
      </c>
    </row>
    <row r="7" spans="1:250" ht="17" customHeight="1" x14ac:dyDescent="0.2">
      <c r="B7" s="23" t="s">
        <v>12</v>
      </c>
      <c r="C7" s="20"/>
      <c r="D7" s="43" t="str">
        <f>$H$7</f>
        <v>Needs Determined</v>
      </c>
      <c r="E7" s="32">
        <v>0</v>
      </c>
      <c r="F7" s="33">
        <f>E7*$I$7</f>
        <v>0</v>
      </c>
      <c r="G7" s="2"/>
      <c r="H7" s="16" t="s">
        <v>3</v>
      </c>
      <c r="I7" s="17">
        <v>0.5</v>
      </c>
    </row>
    <row r="8" spans="1:250" ht="17" customHeight="1" x14ac:dyDescent="0.2">
      <c r="B8" s="23" t="s">
        <v>13</v>
      </c>
      <c r="C8" s="27"/>
      <c r="D8" s="43" t="str">
        <f>$H$8</f>
        <v>Proposal Made</v>
      </c>
      <c r="E8" s="32">
        <v>0</v>
      </c>
      <c r="F8" s="33">
        <f>E8*$I$8</f>
        <v>0</v>
      </c>
      <c r="G8" s="2"/>
      <c r="H8" s="16" t="s">
        <v>4</v>
      </c>
      <c r="I8" s="17">
        <v>0.75</v>
      </c>
    </row>
    <row r="9" spans="1:250" ht="17" customHeight="1" thickBot="1" x14ac:dyDescent="0.25">
      <c r="B9" s="49" t="s">
        <v>14</v>
      </c>
      <c r="C9" s="50"/>
      <c r="D9" s="51" t="str">
        <f>$H$9</f>
        <v>In Negotiation</v>
      </c>
      <c r="E9" s="52">
        <v>0</v>
      </c>
      <c r="F9" s="53">
        <f>E9*$I$9</f>
        <v>0</v>
      </c>
      <c r="G9" s="2"/>
      <c r="H9" s="18" t="s">
        <v>1</v>
      </c>
      <c r="I9" s="19">
        <v>0.9</v>
      </c>
    </row>
    <row r="10" spans="1:250" ht="17" customHeight="1" thickTop="1" thickBot="1" x14ac:dyDescent="0.25">
      <c r="B10" s="54"/>
      <c r="C10" s="55"/>
      <c r="D10" s="58" t="s">
        <v>20</v>
      </c>
      <c r="E10" s="59" t="str">
        <f>IFERROR(AVERAGEIF(E5:E9,"&lt;&gt;0"), "-")</f>
        <v>-</v>
      </c>
      <c r="F10" s="59">
        <f>MAX(F5:F9)</f>
        <v>0</v>
      </c>
      <c r="G10" s="2"/>
      <c r="H10" s="2"/>
      <c r="I10" s="2"/>
    </row>
    <row r="11" spans="1:250" ht="17" customHeight="1" x14ac:dyDescent="0.2">
      <c r="B11" s="31" t="s">
        <v>10</v>
      </c>
      <c r="C11" s="21"/>
      <c r="D11" s="45" t="str">
        <f>$H$5</f>
        <v>Lead</v>
      </c>
      <c r="E11" s="36">
        <v>0</v>
      </c>
      <c r="F11" s="37">
        <f>E11*$I$5</f>
        <v>0</v>
      </c>
      <c r="G11" s="2"/>
      <c r="H11" s="2"/>
      <c r="I11" s="2"/>
    </row>
    <row r="12" spans="1:250" ht="17" customHeight="1" x14ac:dyDescent="0.2">
      <c r="B12" s="25" t="s">
        <v>11</v>
      </c>
      <c r="C12" s="20"/>
      <c r="D12" s="46" t="str">
        <f>$H$6</f>
        <v>Contact Made</v>
      </c>
      <c r="E12" s="32">
        <v>0</v>
      </c>
      <c r="F12" s="38">
        <f>E12*$I$6</f>
        <v>0</v>
      </c>
      <c r="G12" s="2"/>
      <c r="H12" s="2"/>
      <c r="I12" s="2"/>
    </row>
    <row r="13" spans="1:250" ht="17" customHeight="1" x14ac:dyDescent="0.2">
      <c r="B13" s="25" t="s">
        <v>12</v>
      </c>
      <c r="C13" s="20"/>
      <c r="D13" s="46" t="str">
        <f>$H$7</f>
        <v>Needs Determined</v>
      </c>
      <c r="E13" s="32">
        <v>0</v>
      </c>
      <c r="F13" s="38">
        <f>E13*$I$7</f>
        <v>0</v>
      </c>
      <c r="G13" s="2"/>
      <c r="H13" s="2"/>
      <c r="I13" s="3"/>
    </row>
    <row r="14" spans="1:250" ht="17" customHeight="1" x14ac:dyDescent="0.2">
      <c r="B14" s="25" t="s">
        <v>13</v>
      </c>
      <c r="C14" s="27"/>
      <c r="D14" s="46" t="str">
        <f>$H$8</f>
        <v>Proposal Made</v>
      </c>
      <c r="E14" s="32">
        <v>0</v>
      </c>
      <c r="F14" s="38">
        <f>E14*$I$8</f>
        <v>0</v>
      </c>
      <c r="G14" s="2"/>
      <c r="H14" s="2"/>
      <c r="I14" s="2"/>
    </row>
    <row r="15" spans="1:250" ht="17" customHeight="1" thickBot="1" x14ac:dyDescent="0.25">
      <c r="B15" s="26" t="s">
        <v>14</v>
      </c>
      <c r="C15" s="28"/>
      <c r="D15" s="47" t="str">
        <f>$H$9</f>
        <v>In Negotiation</v>
      </c>
      <c r="E15" s="34">
        <v>0</v>
      </c>
      <c r="F15" s="39">
        <f>E15*$I$9</f>
        <v>0</v>
      </c>
      <c r="G15" s="2"/>
      <c r="H15" s="2"/>
      <c r="I15" s="2"/>
    </row>
    <row r="16" spans="1:250" ht="17" customHeight="1" thickTop="1" thickBot="1" x14ac:dyDescent="0.25">
      <c r="B16" s="56"/>
      <c r="C16" s="57"/>
      <c r="D16" s="60" t="s">
        <v>20</v>
      </c>
      <c r="E16" s="61" t="str">
        <f>IFERROR(AVERAGEIF(E11:E15,"&lt;&gt;0"), "-")</f>
        <v>-</v>
      </c>
      <c r="F16" s="61">
        <f>MAX(F11:F15)</f>
        <v>0</v>
      </c>
      <c r="G16" s="2"/>
      <c r="H16" s="2"/>
      <c r="I16" s="2"/>
    </row>
    <row r="17" spans="2:9" ht="17" customHeight="1" x14ac:dyDescent="0.2">
      <c r="B17" s="23" t="s">
        <v>10</v>
      </c>
      <c r="C17" s="21"/>
      <c r="D17" s="48" t="str">
        <f>$H$5</f>
        <v>Lead</v>
      </c>
      <c r="E17" s="36">
        <v>0</v>
      </c>
      <c r="F17" s="40">
        <f>E17*$I$5</f>
        <v>0</v>
      </c>
      <c r="G17" s="2"/>
      <c r="H17" s="2"/>
      <c r="I17" s="3"/>
    </row>
    <row r="18" spans="2:9" ht="17" customHeight="1" x14ac:dyDescent="0.2">
      <c r="B18" s="23" t="s">
        <v>11</v>
      </c>
      <c r="C18" s="20"/>
      <c r="D18" s="43" t="str">
        <f>$H$6</f>
        <v>Contact Made</v>
      </c>
      <c r="E18" s="32">
        <v>0</v>
      </c>
      <c r="F18" s="33">
        <f>E18*$I$6</f>
        <v>0</v>
      </c>
      <c r="G18" s="2"/>
      <c r="H18" s="2"/>
      <c r="I18" s="3"/>
    </row>
    <row r="19" spans="2:9" ht="17" customHeight="1" x14ac:dyDescent="0.2">
      <c r="B19" s="23" t="s">
        <v>12</v>
      </c>
      <c r="C19" s="20"/>
      <c r="D19" s="43" t="str">
        <f>$H$7</f>
        <v>Needs Determined</v>
      </c>
      <c r="E19" s="32">
        <v>0</v>
      </c>
      <c r="F19" s="33">
        <f>E19*$I$7</f>
        <v>0</v>
      </c>
      <c r="G19" s="2"/>
      <c r="H19" s="2"/>
      <c r="I19" s="3"/>
    </row>
    <row r="20" spans="2:9" ht="17" customHeight="1" x14ac:dyDescent="0.2">
      <c r="B20" s="23" t="s">
        <v>13</v>
      </c>
      <c r="C20" s="27"/>
      <c r="D20" s="43" t="str">
        <f>$H$8</f>
        <v>Proposal Made</v>
      </c>
      <c r="E20" s="32">
        <v>0</v>
      </c>
      <c r="F20" s="33">
        <f>E20*$I$8</f>
        <v>0</v>
      </c>
      <c r="G20" s="2"/>
      <c r="H20" s="2"/>
      <c r="I20" s="2"/>
    </row>
    <row r="21" spans="2:9" ht="17" customHeight="1" thickBot="1" x14ac:dyDescent="0.25">
      <c r="B21" s="24" t="s">
        <v>14</v>
      </c>
      <c r="C21" s="28"/>
      <c r="D21" s="44" t="str">
        <f>$H$9</f>
        <v>In Negotiation</v>
      </c>
      <c r="E21" s="34">
        <v>0</v>
      </c>
      <c r="F21" s="35">
        <f>E21*$I$9</f>
        <v>0</v>
      </c>
      <c r="G21" s="2"/>
      <c r="H21" s="2"/>
      <c r="I21" s="2"/>
    </row>
    <row r="22" spans="2:9" ht="17" customHeight="1" thickTop="1" thickBot="1" x14ac:dyDescent="0.25">
      <c r="B22" s="54"/>
      <c r="C22" s="55"/>
      <c r="D22" s="58" t="s">
        <v>20</v>
      </c>
      <c r="E22" s="59" t="str">
        <f>IFERROR(AVERAGEIF(E17:E21,"&lt;&gt;0"), "-")</f>
        <v>-</v>
      </c>
      <c r="F22" s="59">
        <f>MAX(F17:F21)</f>
        <v>0</v>
      </c>
      <c r="G22" s="2"/>
      <c r="H22" s="2"/>
      <c r="I22" s="2"/>
    </row>
    <row r="23" spans="2:9" ht="17" customHeight="1" x14ac:dyDescent="0.2">
      <c r="B23" s="25" t="s">
        <v>10</v>
      </c>
      <c r="C23" s="21"/>
      <c r="D23" s="45" t="str">
        <f>$H$5</f>
        <v>Lead</v>
      </c>
      <c r="E23" s="36">
        <v>0</v>
      </c>
      <c r="F23" s="37">
        <f>E23*$I$5</f>
        <v>0</v>
      </c>
      <c r="G23" s="2"/>
      <c r="H23" s="2"/>
      <c r="I23" s="3"/>
    </row>
    <row r="24" spans="2:9" ht="17" customHeight="1" x14ac:dyDescent="0.2">
      <c r="B24" s="25" t="s">
        <v>11</v>
      </c>
      <c r="C24" s="20"/>
      <c r="D24" s="46" t="str">
        <f>$H$6</f>
        <v>Contact Made</v>
      </c>
      <c r="E24" s="32">
        <v>0</v>
      </c>
      <c r="F24" s="38">
        <f>E24*$I$6</f>
        <v>0</v>
      </c>
      <c r="G24" s="2"/>
      <c r="H24" s="2"/>
      <c r="I24" s="3"/>
    </row>
    <row r="25" spans="2:9" ht="17" customHeight="1" x14ac:dyDescent="0.2">
      <c r="B25" s="25" t="s">
        <v>12</v>
      </c>
      <c r="C25" s="20"/>
      <c r="D25" s="46" t="str">
        <f>$H$7</f>
        <v>Needs Determined</v>
      </c>
      <c r="E25" s="32">
        <v>0</v>
      </c>
      <c r="F25" s="38">
        <f>E25*$I$7</f>
        <v>0</v>
      </c>
      <c r="G25" s="2"/>
      <c r="H25" s="2"/>
      <c r="I25" s="2"/>
    </row>
    <row r="26" spans="2:9" ht="17" customHeight="1" x14ac:dyDescent="0.2">
      <c r="B26" s="25" t="s">
        <v>13</v>
      </c>
      <c r="C26" s="27"/>
      <c r="D26" s="46" t="str">
        <f>$H$8</f>
        <v>Proposal Made</v>
      </c>
      <c r="E26" s="32">
        <v>0</v>
      </c>
      <c r="F26" s="38">
        <f>E26*$I$8</f>
        <v>0</v>
      </c>
      <c r="G26" s="2"/>
      <c r="H26" s="2"/>
      <c r="I26" s="2"/>
    </row>
    <row r="27" spans="2:9" ht="17" customHeight="1" thickBot="1" x14ac:dyDescent="0.25">
      <c r="B27" s="26" t="s">
        <v>14</v>
      </c>
      <c r="C27" s="28"/>
      <c r="D27" s="47" t="str">
        <f>$H$9</f>
        <v>In Negotiation</v>
      </c>
      <c r="E27" s="34">
        <v>0</v>
      </c>
      <c r="F27" s="39">
        <f>E27*$I$9</f>
        <v>0</v>
      </c>
      <c r="G27" s="2"/>
      <c r="H27" s="2"/>
      <c r="I27" s="2"/>
    </row>
    <row r="28" spans="2:9" ht="17" customHeight="1" thickTop="1" thickBot="1" x14ac:dyDescent="0.25">
      <c r="B28" s="56"/>
      <c r="C28" s="57"/>
      <c r="D28" s="60" t="s">
        <v>20</v>
      </c>
      <c r="E28" s="61" t="str">
        <f>IFERROR(AVERAGEIF(E23:E27,"&lt;&gt;0"), "-")</f>
        <v>-</v>
      </c>
      <c r="F28" s="61">
        <f>MAX(F23:F27)</f>
        <v>0</v>
      </c>
      <c r="G28" s="2"/>
      <c r="H28" s="2"/>
      <c r="I28" s="2"/>
    </row>
    <row r="29" spans="2:9" ht="17" customHeight="1" x14ac:dyDescent="0.2">
      <c r="B29" s="23" t="s">
        <v>10</v>
      </c>
      <c r="C29" s="21"/>
      <c r="D29" s="48" t="str">
        <f>$H$5</f>
        <v>Lead</v>
      </c>
      <c r="E29" s="36">
        <v>0</v>
      </c>
      <c r="F29" s="40">
        <f>E29*$I$5</f>
        <v>0</v>
      </c>
      <c r="G29" s="2"/>
      <c r="H29" s="2"/>
      <c r="I29" s="3"/>
    </row>
    <row r="30" spans="2:9" ht="17" customHeight="1" x14ac:dyDescent="0.2">
      <c r="B30" s="23" t="s">
        <v>11</v>
      </c>
      <c r="C30" s="20"/>
      <c r="D30" s="43" t="str">
        <f>$H$6</f>
        <v>Contact Made</v>
      </c>
      <c r="E30" s="32">
        <v>0</v>
      </c>
      <c r="F30" s="33">
        <f>E30*$I$6</f>
        <v>0</v>
      </c>
      <c r="G30" s="2"/>
      <c r="H30" s="2"/>
      <c r="I30" s="2"/>
    </row>
    <row r="31" spans="2:9" ht="17" customHeight="1" x14ac:dyDescent="0.2">
      <c r="B31" s="23" t="s">
        <v>12</v>
      </c>
      <c r="C31" s="20"/>
      <c r="D31" s="43" t="str">
        <f>$H$7</f>
        <v>Needs Determined</v>
      </c>
      <c r="E31" s="32">
        <v>0</v>
      </c>
      <c r="F31" s="33">
        <f>E31*$I$7</f>
        <v>0</v>
      </c>
      <c r="G31" s="2"/>
      <c r="H31" s="2"/>
      <c r="I31" s="2"/>
    </row>
    <row r="32" spans="2:9" ht="17" customHeight="1" x14ac:dyDescent="0.2">
      <c r="B32" s="23" t="s">
        <v>13</v>
      </c>
      <c r="C32" s="27"/>
      <c r="D32" s="43" t="str">
        <f>$H$8</f>
        <v>Proposal Made</v>
      </c>
      <c r="E32" s="32">
        <v>0</v>
      </c>
      <c r="F32" s="33">
        <f>E32*$I$8</f>
        <v>0</v>
      </c>
      <c r="G32" s="2"/>
      <c r="H32" s="2"/>
      <c r="I32" s="2"/>
    </row>
    <row r="33" spans="2:9" ht="17" customHeight="1" thickBot="1" x14ac:dyDescent="0.25">
      <c r="B33" s="24" t="s">
        <v>14</v>
      </c>
      <c r="C33" s="28"/>
      <c r="D33" s="44" t="str">
        <f>$H$9</f>
        <v>In Negotiation</v>
      </c>
      <c r="E33" s="34">
        <v>0</v>
      </c>
      <c r="F33" s="35">
        <f>E33*$I$9</f>
        <v>0</v>
      </c>
      <c r="G33" s="2"/>
      <c r="H33" s="2"/>
      <c r="I33" s="2"/>
    </row>
    <row r="34" spans="2:9" ht="17" customHeight="1" thickTop="1" thickBot="1" x14ac:dyDescent="0.25">
      <c r="B34" s="54"/>
      <c r="C34" s="55"/>
      <c r="D34" s="58" t="s">
        <v>20</v>
      </c>
      <c r="E34" s="59" t="str">
        <f>IFERROR(AVERAGEIF(E29:E33,"&lt;&gt;0"), "-")</f>
        <v>-</v>
      </c>
      <c r="F34" s="59">
        <f>MAX(F29:F33)</f>
        <v>0</v>
      </c>
      <c r="G34" s="2"/>
      <c r="H34" s="2"/>
      <c r="I34" s="2"/>
    </row>
    <row r="35" spans="2:9" ht="17" customHeight="1" x14ac:dyDescent="0.2">
      <c r="B35" s="25" t="s">
        <v>10</v>
      </c>
      <c r="C35" s="21"/>
      <c r="D35" s="45" t="str">
        <f>$H$5</f>
        <v>Lead</v>
      </c>
      <c r="E35" s="36">
        <v>0</v>
      </c>
      <c r="F35" s="37">
        <f>E35*$I$5</f>
        <v>0</v>
      </c>
      <c r="G35" s="2"/>
      <c r="H35" s="2"/>
      <c r="I35" s="3"/>
    </row>
    <row r="36" spans="2:9" ht="17" customHeight="1" x14ac:dyDescent="0.2">
      <c r="B36" s="25" t="s">
        <v>11</v>
      </c>
      <c r="C36" s="20"/>
      <c r="D36" s="46" t="str">
        <f>$H$6</f>
        <v>Contact Made</v>
      </c>
      <c r="E36" s="32">
        <v>0</v>
      </c>
      <c r="F36" s="38">
        <f>E36*$I$6</f>
        <v>0</v>
      </c>
      <c r="G36" s="2"/>
      <c r="H36" s="2"/>
      <c r="I36" s="2"/>
    </row>
    <row r="37" spans="2:9" ht="17" customHeight="1" x14ac:dyDescent="0.2">
      <c r="B37" s="25" t="s">
        <v>12</v>
      </c>
      <c r="C37" s="20"/>
      <c r="D37" s="46" t="str">
        <f>$H$7</f>
        <v>Needs Determined</v>
      </c>
      <c r="E37" s="32">
        <v>0</v>
      </c>
      <c r="F37" s="38">
        <f>E37*$I$7</f>
        <v>0</v>
      </c>
      <c r="G37" s="2"/>
      <c r="H37" s="2"/>
      <c r="I37" s="2"/>
    </row>
    <row r="38" spans="2:9" ht="17" customHeight="1" x14ac:dyDescent="0.2">
      <c r="B38" s="25" t="s">
        <v>13</v>
      </c>
      <c r="C38" s="27"/>
      <c r="D38" s="46" t="str">
        <f>$H$8</f>
        <v>Proposal Made</v>
      </c>
      <c r="E38" s="32">
        <v>0</v>
      </c>
      <c r="F38" s="38">
        <f>E38*$I$8</f>
        <v>0</v>
      </c>
      <c r="G38" s="2"/>
      <c r="H38" s="2"/>
      <c r="I38" s="2"/>
    </row>
    <row r="39" spans="2:9" ht="17" customHeight="1" thickBot="1" x14ac:dyDescent="0.25">
      <c r="B39" s="26" t="s">
        <v>14</v>
      </c>
      <c r="C39" s="28"/>
      <c r="D39" s="47" t="str">
        <f>$H$9</f>
        <v>In Negotiation</v>
      </c>
      <c r="E39" s="34">
        <v>0</v>
      </c>
      <c r="F39" s="39">
        <f>E39*$I$9</f>
        <v>0</v>
      </c>
      <c r="G39" s="2"/>
      <c r="H39" s="2"/>
      <c r="I39" s="2"/>
    </row>
    <row r="40" spans="2:9" ht="17" customHeight="1" thickTop="1" thickBot="1" x14ac:dyDescent="0.25">
      <c r="B40" s="56"/>
      <c r="C40" s="57"/>
      <c r="D40" s="60" t="s">
        <v>20</v>
      </c>
      <c r="E40" s="61" t="str">
        <f>IFERROR(AVERAGEIF(E35:E39,"&lt;&gt;0"), "-")</f>
        <v>-</v>
      </c>
      <c r="F40" s="61">
        <f>MAX(F35:F39)</f>
        <v>0</v>
      </c>
      <c r="G40" s="2"/>
      <c r="H40" s="2"/>
      <c r="I40" s="2"/>
    </row>
    <row r="41" spans="2:9" ht="17" customHeight="1" x14ac:dyDescent="0.2">
      <c r="B41" s="23" t="s">
        <v>10</v>
      </c>
      <c r="C41" s="21"/>
      <c r="D41" s="48" t="str">
        <f>$H$5</f>
        <v>Lead</v>
      </c>
      <c r="E41" s="36">
        <v>0</v>
      </c>
      <c r="F41" s="40">
        <f>E41*$I$5</f>
        <v>0</v>
      </c>
      <c r="G41" s="2"/>
      <c r="H41" s="2"/>
      <c r="I41" s="2"/>
    </row>
    <row r="42" spans="2:9" ht="17" customHeight="1" x14ac:dyDescent="0.2">
      <c r="B42" s="23" t="s">
        <v>11</v>
      </c>
      <c r="C42" s="20"/>
      <c r="D42" s="43" t="str">
        <f>$H$6</f>
        <v>Contact Made</v>
      </c>
      <c r="E42" s="32">
        <v>0</v>
      </c>
      <c r="F42" s="33">
        <f>E42*$I$6</f>
        <v>0</v>
      </c>
      <c r="G42" s="2"/>
      <c r="H42" s="2"/>
      <c r="I42" s="2"/>
    </row>
    <row r="43" spans="2:9" ht="17" customHeight="1" x14ac:dyDescent="0.2">
      <c r="B43" s="23" t="s">
        <v>12</v>
      </c>
      <c r="C43" s="20"/>
      <c r="D43" s="43" t="str">
        <f>$H$7</f>
        <v>Needs Determined</v>
      </c>
      <c r="E43" s="32">
        <v>0</v>
      </c>
      <c r="F43" s="33">
        <f>E43*$I$7</f>
        <v>0</v>
      </c>
      <c r="G43" s="2"/>
      <c r="H43" s="2"/>
      <c r="I43" s="2"/>
    </row>
    <row r="44" spans="2:9" ht="17" customHeight="1" x14ac:dyDescent="0.2">
      <c r="B44" s="23" t="s">
        <v>13</v>
      </c>
      <c r="C44" s="27"/>
      <c r="D44" s="43" t="str">
        <f>$H$8</f>
        <v>Proposal Made</v>
      </c>
      <c r="E44" s="32">
        <v>0</v>
      </c>
      <c r="F44" s="33">
        <f>E44*$I$8</f>
        <v>0</v>
      </c>
      <c r="G44" s="2"/>
      <c r="H44" s="2"/>
      <c r="I44" s="2"/>
    </row>
    <row r="45" spans="2:9" ht="17" customHeight="1" thickBot="1" x14ac:dyDescent="0.25">
      <c r="B45" s="24" t="s">
        <v>14</v>
      </c>
      <c r="C45" s="28"/>
      <c r="D45" s="44" t="str">
        <f>$H$9</f>
        <v>In Negotiation</v>
      </c>
      <c r="E45" s="34">
        <v>0</v>
      </c>
      <c r="F45" s="35">
        <f>E45*$I$9</f>
        <v>0</v>
      </c>
      <c r="G45" s="2"/>
      <c r="H45" s="2"/>
      <c r="I45" s="2"/>
    </row>
    <row r="46" spans="2:9" ht="17" customHeight="1" thickTop="1" thickBot="1" x14ac:dyDescent="0.25">
      <c r="B46" s="54"/>
      <c r="C46" s="55"/>
      <c r="D46" s="58" t="s">
        <v>20</v>
      </c>
      <c r="E46" s="59" t="str">
        <f>IFERROR(AVERAGEIF(E41:E45,"&lt;&gt;0"), "-")</f>
        <v>-</v>
      </c>
      <c r="F46" s="59">
        <f>MAX(F41:F45)</f>
        <v>0</v>
      </c>
      <c r="G46" s="2"/>
      <c r="H46" s="2"/>
      <c r="I46" s="2"/>
    </row>
    <row r="47" spans="2:9" ht="17" customHeight="1" x14ac:dyDescent="0.2">
      <c r="B47" s="25" t="s">
        <v>10</v>
      </c>
      <c r="C47" s="21"/>
      <c r="D47" s="45" t="str">
        <f>$H$5</f>
        <v>Lead</v>
      </c>
      <c r="E47" s="36">
        <v>0</v>
      </c>
      <c r="F47" s="37">
        <f>E47*$I$5</f>
        <v>0</v>
      </c>
      <c r="G47" s="2"/>
      <c r="H47" s="2"/>
      <c r="I47" s="2"/>
    </row>
    <row r="48" spans="2:9" ht="17" customHeight="1" x14ac:dyDescent="0.2">
      <c r="B48" s="25" t="s">
        <v>11</v>
      </c>
      <c r="C48" s="20"/>
      <c r="D48" s="46" t="str">
        <f>$H$6</f>
        <v>Contact Made</v>
      </c>
      <c r="E48" s="32">
        <v>0</v>
      </c>
      <c r="F48" s="38">
        <f>E48*$I$6</f>
        <v>0</v>
      </c>
      <c r="G48" s="2"/>
      <c r="H48" s="2"/>
      <c r="I48" s="2"/>
    </row>
    <row r="49" spans="2:9" ht="17" customHeight="1" x14ac:dyDescent="0.2">
      <c r="B49" s="25" t="s">
        <v>12</v>
      </c>
      <c r="C49" s="20"/>
      <c r="D49" s="46" t="str">
        <f>$H$7</f>
        <v>Needs Determined</v>
      </c>
      <c r="E49" s="32">
        <v>0</v>
      </c>
      <c r="F49" s="38">
        <f>E49*$I$7</f>
        <v>0</v>
      </c>
      <c r="G49" s="2"/>
      <c r="H49" s="2"/>
      <c r="I49" s="2"/>
    </row>
    <row r="50" spans="2:9" ht="17" customHeight="1" x14ac:dyDescent="0.2">
      <c r="B50" s="25" t="s">
        <v>13</v>
      </c>
      <c r="C50" s="27"/>
      <c r="D50" s="46" t="str">
        <f>$H$8</f>
        <v>Proposal Made</v>
      </c>
      <c r="E50" s="32">
        <v>0</v>
      </c>
      <c r="F50" s="38">
        <f>E50*$I$8</f>
        <v>0</v>
      </c>
      <c r="G50" s="2"/>
      <c r="H50" s="2"/>
      <c r="I50" s="2"/>
    </row>
    <row r="51" spans="2:9" ht="17" customHeight="1" thickBot="1" x14ac:dyDescent="0.25">
      <c r="B51" s="26" t="s">
        <v>14</v>
      </c>
      <c r="C51" s="28"/>
      <c r="D51" s="47" t="str">
        <f>$H$9</f>
        <v>In Negotiation</v>
      </c>
      <c r="E51" s="34">
        <v>0</v>
      </c>
      <c r="F51" s="39">
        <f>E51*$I$9</f>
        <v>0</v>
      </c>
      <c r="G51" s="2"/>
      <c r="H51" s="2"/>
      <c r="I51" s="2"/>
    </row>
    <row r="52" spans="2:9" ht="17" customHeight="1" thickTop="1" thickBot="1" x14ac:dyDescent="0.25">
      <c r="B52" s="56"/>
      <c r="C52" s="57"/>
      <c r="D52" s="60" t="s">
        <v>20</v>
      </c>
      <c r="E52" s="61" t="str">
        <f>IFERROR(AVERAGEIF(E47:E51,"&lt;&gt;0"), "-")</f>
        <v>-</v>
      </c>
      <c r="F52" s="61">
        <f>MAX(F47:F51)</f>
        <v>0</v>
      </c>
      <c r="G52" s="2"/>
      <c r="H52" s="2"/>
      <c r="I52" s="2"/>
    </row>
    <row r="53" spans="2:9" ht="17" customHeight="1" x14ac:dyDescent="0.2">
      <c r="B53" s="23" t="s">
        <v>10</v>
      </c>
      <c r="C53" s="21"/>
      <c r="D53" s="48" t="str">
        <f>$H$5</f>
        <v>Lead</v>
      </c>
      <c r="E53" s="36">
        <v>0</v>
      </c>
      <c r="F53" s="40">
        <f>E53*$I$5</f>
        <v>0</v>
      </c>
      <c r="G53" s="2"/>
      <c r="H53" s="2"/>
      <c r="I53" s="2"/>
    </row>
    <row r="54" spans="2:9" ht="17" customHeight="1" x14ac:dyDescent="0.2">
      <c r="B54" s="23" t="s">
        <v>11</v>
      </c>
      <c r="C54" s="20"/>
      <c r="D54" s="43" t="str">
        <f>$H$6</f>
        <v>Contact Made</v>
      </c>
      <c r="E54" s="32">
        <v>0</v>
      </c>
      <c r="F54" s="33">
        <f>E54*$I$6</f>
        <v>0</v>
      </c>
      <c r="G54" s="2"/>
      <c r="H54" s="2"/>
      <c r="I54" s="2"/>
    </row>
    <row r="55" spans="2:9" ht="17" customHeight="1" x14ac:dyDescent="0.2">
      <c r="B55" s="23" t="s">
        <v>12</v>
      </c>
      <c r="C55" s="20"/>
      <c r="D55" s="43" t="str">
        <f>$H$7</f>
        <v>Needs Determined</v>
      </c>
      <c r="E55" s="32">
        <v>0</v>
      </c>
      <c r="F55" s="33">
        <f>E55*$I$7</f>
        <v>0</v>
      </c>
      <c r="G55" s="2"/>
      <c r="H55" s="2"/>
      <c r="I55" s="2"/>
    </row>
    <row r="56" spans="2:9" ht="17" customHeight="1" x14ac:dyDescent="0.2">
      <c r="B56" s="23" t="s">
        <v>13</v>
      </c>
      <c r="C56" s="27"/>
      <c r="D56" s="43" t="str">
        <f>$H$8</f>
        <v>Proposal Made</v>
      </c>
      <c r="E56" s="32">
        <v>0</v>
      </c>
      <c r="F56" s="33">
        <f>E56*$I$8</f>
        <v>0</v>
      </c>
      <c r="G56" s="2"/>
      <c r="H56" s="2"/>
      <c r="I56" s="2"/>
    </row>
    <row r="57" spans="2:9" ht="17" customHeight="1" thickBot="1" x14ac:dyDescent="0.25">
      <c r="B57" s="24" t="s">
        <v>14</v>
      </c>
      <c r="C57" s="28"/>
      <c r="D57" s="44" t="str">
        <f>$H$9</f>
        <v>In Negotiation</v>
      </c>
      <c r="E57" s="34">
        <v>0</v>
      </c>
      <c r="F57" s="35">
        <f>E57*$I$9</f>
        <v>0</v>
      </c>
      <c r="G57" s="2"/>
      <c r="H57" s="2"/>
      <c r="I57" s="2"/>
    </row>
    <row r="58" spans="2:9" ht="17" customHeight="1" thickTop="1" thickBot="1" x14ac:dyDescent="0.25">
      <c r="B58" s="54"/>
      <c r="C58" s="55"/>
      <c r="D58" s="58" t="s">
        <v>20</v>
      </c>
      <c r="E58" s="59" t="str">
        <f>IFERROR(AVERAGEIF(E53:E57,"&lt;&gt;0"), "-")</f>
        <v>-</v>
      </c>
      <c r="F58" s="59">
        <f>MAX(F53:F57)</f>
        <v>0</v>
      </c>
      <c r="G58" s="2"/>
      <c r="H58" s="2"/>
      <c r="I58" s="2"/>
    </row>
    <row r="59" spans="2:9" ht="17" customHeight="1" x14ac:dyDescent="0.2">
      <c r="B59" s="25" t="s">
        <v>10</v>
      </c>
      <c r="C59" s="21"/>
      <c r="D59" s="45" t="str">
        <f>$H$5</f>
        <v>Lead</v>
      </c>
      <c r="E59" s="36">
        <v>0</v>
      </c>
      <c r="F59" s="37">
        <f>E59*$I$5</f>
        <v>0</v>
      </c>
      <c r="G59" s="2"/>
      <c r="H59" s="2"/>
      <c r="I59" s="2"/>
    </row>
    <row r="60" spans="2:9" ht="17" customHeight="1" x14ac:dyDescent="0.2">
      <c r="B60" s="25" t="s">
        <v>11</v>
      </c>
      <c r="C60" s="20"/>
      <c r="D60" s="46" t="str">
        <f>$H$6</f>
        <v>Contact Made</v>
      </c>
      <c r="E60" s="32">
        <v>0</v>
      </c>
      <c r="F60" s="38">
        <f>E60*$I$6</f>
        <v>0</v>
      </c>
      <c r="G60" s="2"/>
      <c r="H60" s="2"/>
      <c r="I60" s="2"/>
    </row>
    <row r="61" spans="2:9" ht="17" customHeight="1" x14ac:dyDescent="0.2">
      <c r="B61" s="25" t="s">
        <v>12</v>
      </c>
      <c r="C61" s="20"/>
      <c r="D61" s="46" t="str">
        <f>$H$7</f>
        <v>Needs Determined</v>
      </c>
      <c r="E61" s="32">
        <v>0</v>
      </c>
      <c r="F61" s="38">
        <f>E61*$I$7</f>
        <v>0</v>
      </c>
      <c r="G61" s="2"/>
      <c r="H61" s="2"/>
      <c r="I61" s="2"/>
    </row>
    <row r="62" spans="2:9" ht="17" customHeight="1" x14ac:dyDescent="0.2">
      <c r="B62" s="25" t="s">
        <v>13</v>
      </c>
      <c r="C62" s="27"/>
      <c r="D62" s="46" t="str">
        <f>$H$8</f>
        <v>Proposal Made</v>
      </c>
      <c r="E62" s="32">
        <v>0</v>
      </c>
      <c r="F62" s="38">
        <f>E62*$I$8</f>
        <v>0</v>
      </c>
      <c r="G62" s="2"/>
      <c r="H62" s="4"/>
      <c r="I62" s="2"/>
    </row>
    <row r="63" spans="2:9" ht="17" customHeight="1" thickBot="1" x14ac:dyDescent="0.25">
      <c r="B63" s="26" t="s">
        <v>14</v>
      </c>
      <c r="C63" s="28"/>
      <c r="D63" s="47" t="str">
        <f>$H$9</f>
        <v>In Negotiation</v>
      </c>
      <c r="E63" s="34">
        <v>0</v>
      </c>
      <c r="F63" s="39">
        <f>E63*$I$9</f>
        <v>0</v>
      </c>
      <c r="G63" s="2"/>
      <c r="H63" s="4"/>
      <c r="I63" s="2"/>
    </row>
    <row r="64" spans="2:9" ht="17" customHeight="1" thickTop="1" thickBot="1" x14ac:dyDescent="0.25">
      <c r="B64" s="56"/>
      <c r="C64" s="57"/>
      <c r="D64" s="60" t="s">
        <v>20</v>
      </c>
      <c r="E64" s="61" t="str">
        <f>IFERROR(AVERAGEIF(E59:E63,"&lt;&gt;0"), "-")</f>
        <v>-</v>
      </c>
      <c r="F64" s="61">
        <f>MAX(F59:F63)</f>
        <v>0</v>
      </c>
      <c r="G64" s="2"/>
      <c r="H64" s="2"/>
      <c r="I64" s="2"/>
    </row>
    <row r="65" spans="2:9" ht="10" customHeight="1" x14ac:dyDescent="0.2">
      <c r="B65" s="5"/>
      <c r="C65" s="5"/>
      <c r="D65" s="9"/>
      <c r="E65" s="41"/>
      <c r="F65" s="41"/>
      <c r="G65" s="2"/>
      <c r="H65" s="2"/>
      <c r="I65" s="2"/>
    </row>
    <row r="66" spans="2:9" ht="25" customHeight="1" thickBot="1" x14ac:dyDescent="0.25">
      <c r="B66" s="62"/>
      <c r="C66" s="62"/>
      <c r="D66" s="63" t="s">
        <v>5</v>
      </c>
      <c r="E66" s="64">
        <f>SUM(E10,E16,E22,E28,E34,E40,E46,E52,E58,E64)</f>
        <v>0</v>
      </c>
      <c r="F66" s="65">
        <f>SUM(F10,F16,F22,F28,F34,F40,F46,F52,F58,F64)</f>
        <v>0</v>
      </c>
      <c r="G66" s="2"/>
      <c r="H66" s="2"/>
      <c r="I66" s="2"/>
    </row>
  </sheetData>
  <pageMargins left="0.3" right="0.3" top="0.3" bottom="0.3" header="0" footer="0"/>
  <pageSetup scale="72"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4A55A-D166-A245-AB1F-D9C86636A9C5}">
  <sheetPr>
    <tabColor theme="1"/>
  </sheetPr>
  <dimension ref="B2"/>
  <sheetViews>
    <sheetView showGridLines="0" tabSelected="1" workbookViewId="0">
      <selection activeCell="B19" sqref="B19"/>
    </sheetView>
  </sheetViews>
  <sheetFormatPr baseColWidth="10" defaultColWidth="10.83203125" defaultRowHeight="15" x14ac:dyDescent="0.2"/>
  <cols>
    <col min="1" max="1" width="3.33203125" style="6" customWidth="1"/>
    <col min="2" max="2" width="88.33203125" style="6" customWidth="1"/>
    <col min="3" max="16384" width="10.83203125" style="6"/>
  </cols>
  <sheetData>
    <row r="2" spans="2:2" ht="102" x14ac:dyDescent="0.2">
      <c r="B2" s="7" t="s">
        <v>33</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7E332-9BDA-984C-A42E-DD7134774543}">
  <sheetPr>
    <tabColor theme="3" tint="-0.249977111117893"/>
    <pageSetUpPr fitToPage="1"/>
  </sheetPr>
  <dimension ref="A1:IP66"/>
  <sheetViews>
    <sheetView showGridLines="0" zoomScaleNormal="100" workbookViewId="0">
      <pane ySplit="4" topLeftCell="A5" activePane="bottomLeft" state="frozen"/>
      <selection activeCell="C5" sqref="C5"/>
      <selection pane="bottomLeft" activeCell="C5" sqref="C5"/>
    </sheetView>
  </sheetViews>
  <sheetFormatPr baseColWidth="10" defaultColWidth="9.1640625" defaultRowHeight="15" x14ac:dyDescent="0.2"/>
  <cols>
    <col min="1" max="1" width="3.33203125" style="1" customWidth="1"/>
    <col min="2" max="2" width="19.5" style="1" customWidth="1"/>
    <col min="3" max="3" width="52.83203125" style="1" customWidth="1"/>
    <col min="4" max="4" width="20.83203125" style="1" customWidth="1"/>
    <col min="5" max="6" width="18.83203125" style="1" customWidth="1"/>
    <col min="7" max="7" width="3.33203125" style="1" customWidth="1"/>
    <col min="8" max="8" width="20.83203125" style="1" customWidth="1"/>
    <col min="9" max="9" width="18.83203125" style="1" customWidth="1"/>
    <col min="10" max="10" width="3.33203125" style="1" customWidth="1"/>
    <col min="11" max="16384" width="9.1640625" style="1"/>
  </cols>
  <sheetData>
    <row r="1" spans="1:250" s="14" customFormat="1" ht="45" customHeight="1" x14ac:dyDescent="0.2">
      <c r="A1" s="12"/>
      <c r="B1" s="13" t="s">
        <v>18</v>
      </c>
      <c r="D1"/>
      <c r="E1"/>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row>
    <row r="2" spans="1:250" ht="24" customHeight="1" x14ac:dyDescent="0.2">
      <c r="B2" s="66" t="s">
        <v>22</v>
      </c>
    </row>
    <row r="3" spans="1:250" s="11" customFormat="1" ht="20" customHeight="1" x14ac:dyDescent="0.2">
      <c r="B3" s="8" t="s">
        <v>8</v>
      </c>
      <c r="C3" s="9"/>
      <c r="D3" s="10" t="s">
        <v>21</v>
      </c>
      <c r="E3" s="9"/>
      <c r="F3" s="9"/>
      <c r="G3" s="9"/>
    </row>
    <row r="4" spans="1:250" ht="28" x14ac:dyDescent="0.2">
      <c r="B4" s="42"/>
      <c r="C4" s="22" t="s">
        <v>9</v>
      </c>
      <c r="D4" s="22" t="s">
        <v>6</v>
      </c>
      <c r="E4" s="15" t="s">
        <v>16</v>
      </c>
      <c r="F4" s="15" t="s">
        <v>15</v>
      </c>
      <c r="G4" s="2"/>
      <c r="H4" s="30" t="s">
        <v>6</v>
      </c>
      <c r="I4" s="15" t="s">
        <v>7</v>
      </c>
    </row>
    <row r="5" spans="1:250" ht="17" customHeight="1" x14ac:dyDescent="0.2">
      <c r="B5" s="23" t="s">
        <v>10</v>
      </c>
      <c r="C5" s="20"/>
      <c r="D5" s="43" t="str">
        <f>$H$5</f>
        <v>Lead</v>
      </c>
      <c r="E5" s="32">
        <v>0</v>
      </c>
      <c r="F5" s="33">
        <f>E5*$I$5</f>
        <v>0</v>
      </c>
      <c r="G5" s="2"/>
      <c r="H5" s="16" t="s">
        <v>0</v>
      </c>
      <c r="I5" s="17">
        <v>0.15</v>
      </c>
    </row>
    <row r="6" spans="1:250" ht="17" customHeight="1" x14ac:dyDescent="0.2">
      <c r="B6" s="23" t="s">
        <v>11</v>
      </c>
      <c r="C6" s="20"/>
      <c r="D6" s="43" t="str">
        <f>$H$6</f>
        <v>Contact Made</v>
      </c>
      <c r="E6" s="32">
        <v>0</v>
      </c>
      <c r="F6" s="33">
        <f>E6*$I$6</f>
        <v>0</v>
      </c>
      <c r="G6" s="2"/>
      <c r="H6" s="16" t="s">
        <v>2</v>
      </c>
      <c r="I6" s="17">
        <v>0.25</v>
      </c>
    </row>
    <row r="7" spans="1:250" ht="17" customHeight="1" x14ac:dyDescent="0.2">
      <c r="B7" s="23" t="s">
        <v>12</v>
      </c>
      <c r="C7" s="20"/>
      <c r="D7" s="43" t="str">
        <f>$H$7</f>
        <v>Needs Determined</v>
      </c>
      <c r="E7" s="32">
        <v>0</v>
      </c>
      <c r="F7" s="33">
        <f>E7*$I$7</f>
        <v>0</v>
      </c>
      <c r="G7" s="2"/>
      <c r="H7" s="16" t="s">
        <v>3</v>
      </c>
      <c r="I7" s="17">
        <v>0.5</v>
      </c>
    </row>
    <row r="8" spans="1:250" ht="17" customHeight="1" x14ac:dyDescent="0.2">
      <c r="B8" s="23" t="s">
        <v>13</v>
      </c>
      <c r="C8" s="27"/>
      <c r="D8" s="43" t="str">
        <f>$H$8</f>
        <v>Proposal Made</v>
      </c>
      <c r="E8" s="32">
        <v>0</v>
      </c>
      <c r="F8" s="33">
        <f>E8*$I$8</f>
        <v>0</v>
      </c>
      <c r="G8" s="2"/>
      <c r="H8" s="16" t="s">
        <v>4</v>
      </c>
      <c r="I8" s="17">
        <v>0.75</v>
      </c>
    </row>
    <row r="9" spans="1:250" ht="17" customHeight="1" thickBot="1" x14ac:dyDescent="0.25">
      <c r="B9" s="49" t="s">
        <v>14</v>
      </c>
      <c r="C9" s="50"/>
      <c r="D9" s="51" t="str">
        <f>$H$9</f>
        <v>In Negotiation</v>
      </c>
      <c r="E9" s="52">
        <v>0</v>
      </c>
      <c r="F9" s="53">
        <f>E9*$I$9</f>
        <v>0</v>
      </c>
      <c r="G9" s="2"/>
      <c r="H9" s="18" t="s">
        <v>1</v>
      </c>
      <c r="I9" s="19">
        <v>0.9</v>
      </c>
    </row>
    <row r="10" spans="1:250" ht="17" customHeight="1" thickTop="1" thickBot="1" x14ac:dyDescent="0.25">
      <c r="B10" s="54"/>
      <c r="C10" s="55"/>
      <c r="D10" s="58" t="s">
        <v>20</v>
      </c>
      <c r="E10" s="59" t="str">
        <f>IFERROR(AVERAGEIF(E5:E9,"&lt;&gt;0"), "-")</f>
        <v>-</v>
      </c>
      <c r="F10" s="59">
        <f>MAX(F5:F9)</f>
        <v>0</v>
      </c>
      <c r="G10" s="2"/>
      <c r="H10" s="2"/>
      <c r="I10" s="2"/>
    </row>
    <row r="11" spans="1:250" ht="17" customHeight="1" x14ac:dyDescent="0.2">
      <c r="B11" s="31" t="s">
        <v>10</v>
      </c>
      <c r="C11" s="21"/>
      <c r="D11" s="45" t="str">
        <f>$H$5</f>
        <v>Lead</v>
      </c>
      <c r="E11" s="36">
        <v>0</v>
      </c>
      <c r="F11" s="37">
        <f>E11*$I$5</f>
        <v>0</v>
      </c>
      <c r="G11" s="2"/>
      <c r="H11" s="2"/>
      <c r="I11" s="2"/>
    </row>
    <row r="12" spans="1:250" ht="17" customHeight="1" x14ac:dyDescent="0.2">
      <c r="B12" s="25" t="s">
        <v>11</v>
      </c>
      <c r="C12" s="20"/>
      <c r="D12" s="46" t="str">
        <f>$H$6</f>
        <v>Contact Made</v>
      </c>
      <c r="E12" s="32">
        <v>0</v>
      </c>
      <c r="F12" s="38">
        <f>E12*$I$6</f>
        <v>0</v>
      </c>
      <c r="G12" s="2"/>
      <c r="H12" s="2"/>
      <c r="I12" s="2"/>
    </row>
    <row r="13" spans="1:250" ht="17" customHeight="1" x14ac:dyDescent="0.2">
      <c r="B13" s="25" t="s">
        <v>12</v>
      </c>
      <c r="C13" s="20"/>
      <c r="D13" s="46" t="str">
        <f>$H$7</f>
        <v>Needs Determined</v>
      </c>
      <c r="E13" s="32">
        <v>0</v>
      </c>
      <c r="F13" s="38">
        <f>E13*$I$7</f>
        <v>0</v>
      </c>
      <c r="G13" s="2"/>
      <c r="H13" s="2"/>
      <c r="I13" s="3"/>
    </row>
    <row r="14" spans="1:250" ht="17" customHeight="1" x14ac:dyDescent="0.2">
      <c r="B14" s="25" t="s">
        <v>13</v>
      </c>
      <c r="C14" s="27"/>
      <c r="D14" s="46" t="str">
        <f>$H$8</f>
        <v>Proposal Made</v>
      </c>
      <c r="E14" s="32">
        <v>0</v>
      </c>
      <c r="F14" s="38">
        <f>E14*$I$8</f>
        <v>0</v>
      </c>
      <c r="G14" s="2"/>
      <c r="H14" s="2"/>
      <c r="I14" s="2"/>
    </row>
    <row r="15" spans="1:250" ht="17" customHeight="1" thickBot="1" x14ac:dyDescent="0.25">
      <c r="B15" s="26" t="s">
        <v>14</v>
      </c>
      <c r="C15" s="28"/>
      <c r="D15" s="47" t="str">
        <f>$H$9</f>
        <v>In Negotiation</v>
      </c>
      <c r="E15" s="34">
        <v>0</v>
      </c>
      <c r="F15" s="39">
        <f>E15*$I$9</f>
        <v>0</v>
      </c>
      <c r="G15" s="2"/>
      <c r="H15" s="2"/>
      <c r="I15" s="2"/>
    </row>
    <row r="16" spans="1:250" ht="17" customHeight="1" thickTop="1" thickBot="1" x14ac:dyDescent="0.25">
      <c r="B16" s="56"/>
      <c r="C16" s="57"/>
      <c r="D16" s="60" t="s">
        <v>20</v>
      </c>
      <c r="E16" s="61" t="str">
        <f>IFERROR(AVERAGEIF(E11:E15,"&lt;&gt;0"), "-")</f>
        <v>-</v>
      </c>
      <c r="F16" s="61">
        <f>MAX(F11:F15)</f>
        <v>0</v>
      </c>
      <c r="G16" s="2"/>
      <c r="H16" s="2"/>
      <c r="I16" s="2"/>
    </row>
    <row r="17" spans="2:9" ht="17" customHeight="1" x14ac:dyDescent="0.2">
      <c r="B17" s="23" t="s">
        <v>10</v>
      </c>
      <c r="C17" s="21"/>
      <c r="D17" s="48" t="str">
        <f>$H$5</f>
        <v>Lead</v>
      </c>
      <c r="E17" s="36">
        <v>0</v>
      </c>
      <c r="F17" s="40">
        <f>E17*$I$5</f>
        <v>0</v>
      </c>
      <c r="G17" s="2"/>
      <c r="H17" s="2"/>
      <c r="I17" s="3"/>
    </row>
    <row r="18" spans="2:9" ht="17" customHeight="1" x14ac:dyDescent="0.2">
      <c r="B18" s="23" t="s">
        <v>11</v>
      </c>
      <c r="C18" s="20"/>
      <c r="D18" s="43" t="str">
        <f>$H$6</f>
        <v>Contact Made</v>
      </c>
      <c r="E18" s="32">
        <v>0</v>
      </c>
      <c r="F18" s="33">
        <f>E18*$I$6</f>
        <v>0</v>
      </c>
      <c r="G18" s="2"/>
      <c r="H18" s="2"/>
      <c r="I18" s="3"/>
    </row>
    <row r="19" spans="2:9" ht="17" customHeight="1" x14ac:dyDescent="0.2">
      <c r="B19" s="23" t="s">
        <v>12</v>
      </c>
      <c r="C19" s="20"/>
      <c r="D19" s="43" t="str">
        <f>$H$7</f>
        <v>Needs Determined</v>
      </c>
      <c r="E19" s="32">
        <v>0</v>
      </c>
      <c r="F19" s="33">
        <f>E19*$I$7</f>
        <v>0</v>
      </c>
      <c r="G19" s="2"/>
      <c r="H19" s="2"/>
      <c r="I19" s="3"/>
    </row>
    <row r="20" spans="2:9" ht="17" customHeight="1" x14ac:dyDescent="0.2">
      <c r="B20" s="23" t="s">
        <v>13</v>
      </c>
      <c r="C20" s="27"/>
      <c r="D20" s="43" t="str">
        <f>$H$8</f>
        <v>Proposal Made</v>
      </c>
      <c r="E20" s="32">
        <v>0</v>
      </c>
      <c r="F20" s="33">
        <f>E20*$I$8</f>
        <v>0</v>
      </c>
      <c r="G20" s="2"/>
      <c r="H20" s="2"/>
      <c r="I20" s="2"/>
    </row>
    <row r="21" spans="2:9" ht="17" customHeight="1" thickBot="1" x14ac:dyDescent="0.25">
      <c r="B21" s="24" t="s">
        <v>14</v>
      </c>
      <c r="C21" s="28"/>
      <c r="D21" s="44" t="str">
        <f>$H$9</f>
        <v>In Negotiation</v>
      </c>
      <c r="E21" s="34">
        <v>0</v>
      </c>
      <c r="F21" s="35">
        <f>E21*$I$9</f>
        <v>0</v>
      </c>
      <c r="G21" s="2"/>
      <c r="H21" s="2"/>
      <c r="I21" s="2"/>
    </row>
    <row r="22" spans="2:9" ht="17" customHeight="1" thickTop="1" thickBot="1" x14ac:dyDescent="0.25">
      <c r="B22" s="54"/>
      <c r="C22" s="55"/>
      <c r="D22" s="58" t="s">
        <v>20</v>
      </c>
      <c r="E22" s="59" t="str">
        <f>IFERROR(AVERAGEIF(E17:E21,"&lt;&gt;0"), "-")</f>
        <v>-</v>
      </c>
      <c r="F22" s="59">
        <f>MAX(F17:F21)</f>
        <v>0</v>
      </c>
      <c r="G22" s="2"/>
      <c r="H22" s="2"/>
      <c r="I22" s="2"/>
    </row>
    <row r="23" spans="2:9" ht="17" customHeight="1" x14ac:dyDescent="0.2">
      <c r="B23" s="25" t="s">
        <v>10</v>
      </c>
      <c r="C23" s="21"/>
      <c r="D23" s="45" t="str">
        <f>$H$5</f>
        <v>Lead</v>
      </c>
      <c r="E23" s="36">
        <v>0</v>
      </c>
      <c r="F23" s="37">
        <f>E23*$I$5</f>
        <v>0</v>
      </c>
      <c r="G23" s="2"/>
      <c r="H23" s="2"/>
      <c r="I23" s="3"/>
    </row>
    <row r="24" spans="2:9" ht="17" customHeight="1" x14ac:dyDescent="0.2">
      <c r="B24" s="25" t="s">
        <v>11</v>
      </c>
      <c r="C24" s="20"/>
      <c r="D24" s="46" t="str">
        <f>$H$6</f>
        <v>Contact Made</v>
      </c>
      <c r="E24" s="32">
        <v>0</v>
      </c>
      <c r="F24" s="38">
        <f>E24*$I$6</f>
        <v>0</v>
      </c>
      <c r="G24" s="2"/>
      <c r="H24" s="2"/>
      <c r="I24" s="3"/>
    </row>
    <row r="25" spans="2:9" ht="17" customHeight="1" x14ac:dyDescent="0.2">
      <c r="B25" s="25" t="s">
        <v>12</v>
      </c>
      <c r="C25" s="20"/>
      <c r="D25" s="46" t="str">
        <f>$H$7</f>
        <v>Needs Determined</v>
      </c>
      <c r="E25" s="32">
        <v>0</v>
      </c>
      <c r="F25" s="38">
        <f>E25*$I$7</f>
        <v>0</v>
      </c>
      <c r="G25" s="2"/>
      <c r="H25" s="2"/>
      <c r="I25" s="2"/>
    </row>
    <row r="26" spans="2:9" ht="17" customHeight="1" x14ac:dyDescent="0.2">
      <c r="B26" s="25" t="s">
        <v>13</v>
      </c>
      <c r="C26" s="27"/>
      <c r="D26" s="46" t="str">
        <f>$H$8</f>
        <v>Proposal Made</v>
      </c>
      <c r="E26" s="32">
        <v>0</v>
      </c>
      <c r="F26" s="38">
        <f>E26*$I$8</f>
        <v>0</v>
      </c>
      <c r="G26" s="2"/>
      <c r="H26" s="2"/>
      <c r="I26" s="2"/>
    </row>
    <row r="27" spans="2:9" ht="17" customHeight="1" thickBot="1" x14ac:dyDescent="0.25">
      <c r="B27" s="26" t="s">
        <v>14</v>
      </c>
      <c r="C27" s="28"/>
      <c r="D27" s="47" t="str">
        <f>$H$9</f>
        <v>In Negotiation</v>
      </c>
      <c r="E27" s="34">
        <v>0</v>
      </c>
      <c r="F27" s="39">
        <f>E27*$I$9</f>
        <v>0</v>
      </c>
      <c r="G27" s="2"/>
      <c r="H27" s="2"/>
      <c r="I27" s="2"/>
    </row>
    <row r="28" spans="2:9" ht="17" customHeight="1" thickTop="1" thickBot="1" x14ac:dyDescent="0.25">
      <c r="B28" s="56"/>
      <c r="C28" s="57"/>
      <c r="D28" s="60" t="s">
        <v>20</v>
      </c>
      <c r="E28" s="61" t="str">
        <f>IFERROR(AVERAGEIF(E23:E27,"&lt;&gt;0"), "-")</f>
        <v>-</v>
      </c>
      <c r="F28" s="61">
        <f>MAX(F23:F27)</f>
        <v>0</v>
      </c>
      <c r="G28" s="2"/>
      <c r="H28" s="2"/>
      <c r="I28" s="2"/>
    </row>
    <row r="29" spans="2:9" ht="17" customHeight="1" x14ac:dyDescent="0.2">
      <c r="B29" s="23" t="s">
        <v>10</v>
      </c>
      <c r="C29" s="21"/>
      <c r="D29" s="48" t="str">
        <f>$H$5</f>
        <v>Lead</v>
      </c>
      <c r="E29" s="36">
        <v>0</v>
      </c>
      <c r="F29" s="40">
        <f>E29*$I$5</f>
        <v>0</v>
      </c>
      <c r="G29" s="2"/>
      <c r="H29" s="2"/>
      <c r="I29" s="3"/>
    </row>
    <row r="30" spans="2:9" ht="17" customHeight="1" x14ac:dyDescent="0.2">
      <c r="B30" s="23" t="s">
        <v>11</v>
      </c>
      <c r="C30" s="20"/>
      <c r="D30" s="43" t="str">
        <f>$H$6</f>
        <v>Contact Made</v>
      </c>
      <c r="E30" s="32">
        <v>0</v>
      </c>
      <c r="F30" s="33">
        <f>E30*$I$6</f>
        <v>0</v>
      </c>
      <c r="G30" s="2"/>
      <c r="H30" s="2"/>
      <c r="I30" s="2"/>
    </row>
    <row r="31" spans="2:9" ht="17" customHeight="1" x14ac:dyDescent="0.2">
      <c r="B31" s="23" t="s">
        <v>12</v>
      </c>
      <c r="C31" s="20"/>
      <c r="D31" s="43" t="str">
        <f>$H$7</f>
        <v>Needs Determined</v>
      </c>
      <c r="E31" s="32">
        <v>0</v>
      </c>
      <c r="F31" s="33">
        <f>E31*$I$7</f>
        <v>0</v>
      </c>
      <c r="G31" s="2"/>
      <c r="H31" s="2"/>
      <c r="I31" s="2"/>
    </row>
    <row r="32" spans="2:9" ht="17" customHeight="1" x14ac:dyDescent="0.2">
      <c r="B32" s="23" t="s">
        <v>13</v>
      </c>
      <c r="C32" s="27"/>
      <c r="D32" s="43" t="str">
        <f>$H$8</f>
        <v>Proposal Made</v>
      </c>
      <c r="E32" s="32">
        <v>0</v>
      </c>
      <c r="F32" s="33">
        <f>E32*$I$8</f>
        <v>0</v>
      </c>
      <c r="G32" s="2"/>
      <c r="H32" s="2"/>
      <c r="I32" s="2"/>
    </row>
    <row r="33" spans="2:9" ht="17" customHeight="1" thickBot="1" x14ac:dyDescent="0.25">
      <c r="B33" s="24" t="s">
        <v>14</v>
      </c>
      <c r="C33" s="28"/>
      <c r="D33" s="44" t="str">
        <f>$H$9</f>
        <v>In Negotiation</v>
      </c>
      <c r="E33" s="34">
        <v>0</v>
      </c>
      <c r="F33" s="35">
        <f>E33*$I$9</f>
        <v>0</v>
      </c>
      <c r="G33" s="2"/>
      <c r="H33" s="2"/>
      <c r="I33" s="2"/>
    </row>
    <row r="34" spans="2:9" ht="17" customHeight="1" thickTop="1" thickBot="1" x14ac:dyDescent="0.25">
      <c r="B34" s="54"/>
      <c r="C34" s="55"/>
      <c r="D34" s="58" t="s">
        <v>20</v>
      </c>
      <c r="E34" s="59" t="str">
        <f>IFERROR(AVERAGEIF(E29:E33,"&lt;&gt;0"), "-")</f>
        <v>-</v>
      </c>
      <c r="F34" s="59">
        <f>MAX(F29:F33)</f>
        <v>0</v>
      </c>
      <c r="G34" s="2"/>
      <c r="H34" s="2"/>
      <c r="I34" s="2"/>
    </row>
    <row r="35" spans="2:9" ht="17" customHeight="1" x14ac:dyDescent="0.2">
      <c r="B35" s="25" t="s">
        <v>10</v>
      </c>
      <c r="C35" s="21"/>
      <c r="D35" s="45" t="str">
        <f>$H$5</f>
        <v>Lead</v>
      </c>
      <c r="E35" s="36">
        <v>0</v>
      </c>
      <c r="F35" s="37">
        <f>E35*$I$5</f>
        <v>0</v>
      </c>
      <c r="G35" s="2"/>
      <c r="H35" s="2"/>
      <c r="I35" s="3"/>
    </row>
    <row r="36" spans="2:9" ht="17" customHeight="1" x14ac:dyDescent="0.2">
      <c r="B36" s="25" t="s">
        <v>11</v>
      </c>
      <c r="C36" s="20"/>
      <c r="D36" s="46" t="str">
        <f>$H$6</f>
        <v>Contact Made</v>
      </c>
      <c r="E36" s="32">
        <v>0</v>
      </c>
      <c r="F36" s="38">
        <f>E36*$I$6</f>
        <v>0</v>
      </c>
      <c r="G36" s="2"/>
      <c r="H36" s="2"/>
      <c r="I36" s="2"/>
    </row>
    <row r="37" spans="2:9" ht="17" customHeight="1" x14ac:dyDescent="0.2">
      <c r="B37" s="25" t="s">
        <v>12</v>
      </c>
      <c r="C37" s="20"/>
      <c r="D37" s="46" t="str">
        <f>$H$7</f>
        <v>Needs Determined</v>
      </c>
      <c r="E37" s="32">
        <v>0</v>
      </c>
      <c r="F37" s="38">
        <f>E37*$I$7</f>
        <v>0</v>
      </c>
      <c r="G37" s="2"/>
      <c r="H37" s="2"/>
      <c r="I37" s="2"/>
    </row>
    <row r="38" spans="2:9" ht="17" customHeight="1" x14ac:dyDescent="0.2">
      <c r="B38" s="25" t="s">
        <v>13</v>
      </c>
      <c r="C38" s="27"/>
      <c r="D38" s="46" t="str">
        <f>$H$8</f>
        <v>Proposal Made</v>
      </c>
      <c r="E38" s="32">
        <v>0</v>
      </c>
      <c r="F38" s="38">
        <f>E38*$I$8</f>
        <v>0</v>
      </c>
      <c r="G38" s="2"/>
      <c r="H38" s="2"/>
      <c r="I38" s="2"/>
    </row>
    <row r="39" spans="2:9" ht="17" customHeight="1" thickBot="1" x14ac:dyDescent="0.25">
      <c r="B39" s="26" t="s">
        <v>14</v>
      </c>
      <c r="C39" s="28"/>
      <c r="D39" s="47" t="str">
        <f>$H$9</f>
        <v>In Negotiation</v>
      </c>
      <c r="E39" s="34">
        <v>0</v>
      </c>
      <c r="F39" s="39">
        <f>E39*$I$9</f>
        <v>0</v>
      </c>
      <c r="G39" s="2"/>
      <c r="H39" s="2"/>
      <c r="I39" s="2"/>
    </row>
    <row r="40" spans="2:9" ht="17" customHeight="1" thickTop="1" thickBot="1" x14ac:dyDescent="0.25">
      <c r="B40" s="56"/>
      <c r="C40" s="57"/>
      <c r="D40" s="60" t="s">
        <v>20</v>
      </c>
      <c r="E40" s="61" t="str">
        <f>IFERROR(AVERAGEIF(E35:E39,"&lt;&gt;0"), "-")</f>
        <v>-</v>
      </c>
      <c r="F40" s="61">
        <f>MAX(F35:F39)</f>
        <v>0</v>
      </c>
      <c r="G40" s="2"/>
      <c r="H40" s="2"/>
      <c r="I40" s="2"/>
    </row>
    <row r="41" spans="2:9" ht="17" customHeight="1" x14ac:dyDescent="0.2">
      <c r="B41" s="23" t="s">
        <v>10</v>
      </c>
      <c r="C41" s="21"/>
      <c r="D41" s="48" t="str">
        <f>$H$5</f>
        <v>Lead</v>
      </c>
      <c r="E41" s="36">
        <v>0</v>
      </c>
      <c r="F41" s="40">
        <f>E41*$I$5</f>
        <v>0</v>
      </c>
      <c r="G41" s="2"/>
      <c r="H41" s="2"/>
      <c r="I41" s="2"/>
    </row>
    <row r="42" spans="2:9" ht="17" customHeight="1" x14ac:dyDescent="0.2">
      <c r="B42" s="23" t="s">
        <v>11</v>
      </c>
      <c r="C42" s="20"/>
      <c r="D42" s="43" t="str">
        <f>$H$6</f>
        <v>Contact Made</v>
      </c>
      <c r="E42" s="32">
        <v>0</v>
      </c>
      <c r="F42" s="33">
        <f>E42*$I$6</f>
        <v>0</v>
      </c>
      <c r="G42" s="2"/>
      <c r="H42" s="2"/>
      <c r="I42" s="2"/>
    </row>
    <row r="43" spans="2:9" ht="17" customHeight="1" x14ac:dyDescent="0.2">
      <c r="B43" s="23" t="s">
        <v>12</v>
      </c>
      <c r="C43" s="20"/>
      <c r="D43" s="43" t="str">
        <f>$H$7</f>
        <v>Needs Determined</v>
      </c>
      <c r="E43" s="32">
        <v>0</v>
      </c>
      <c r="F43" s="33">
        <f>E43*$I$7</f>
        <v>0</v>
      </c>
      <c r="G43" s="2"/>
      <c r="H43" s="2"/>
      <c r="I43" s="2"/>
    </row>
    <row r="44" spans="2:9" ht="17" customHeight="1" x14ac:dyDescent="0.2">
      <c r="B44" s="23" t="s">
        <v>13</v>
      </c>
      <c r="C44" s="27"/>
      <c r="D44" s="43" t="str">
        <f>$H$8</f>
        <v>Proposal Made</v>
      </c>
      <c r="E44" s="32">
        <v>0</v>
      </c>
      <c r="F44" s="33">
        <f>E44*$I$8</f>
        <v>0</v>
      </c>
      <c r="G44" s="2"/>
      <c r="H44" s="2"/>
      <c r="I44" s="2"/>
    </row>
    <row r="45" spans="2:9" ht="17" customHeight="1" thickBot="1" x14ac:dyDescent="0.25">
      <c r="B45" s="24" t="s">
        <v>14</v>
      </c>
      <c r="C45" s="28"/>
      <c r="D45" s="44" t="str">
        <f>$H$9</f>
        <v>In Negotiation</v>
      </c>
      <c r="E45" s="34">
        <v>0</v>
      </c>
      <c r="F45" s="35">
        <f>E45*$I$9</f>
        <v>0</v>
      </c>
      <c r="G45" s="2"/>
      <c r="H45" s="2"/>
      <c r="I45" s="2"/>
    </row>
    <row r="46" spans="2:9" ht="17" customHeight="1" thickTop="1" thickBot="1" x14ac:dyDescent="0.25">
      <c r="B46" s="54"/>
      <c r="C46" s="55"/>
      <c r="D46" s="58" t="s">
        <v>20</v>
      </c>
      <c r="E46" s="59" t="str">
        <f>IFERROR(AVERAGEIF(E41:E45,"&lt;&gt;0"), "-")</f>
        <v>-</v>
      </c>
      <c r="F46" s="59">
        <f>MAX(F41:F45)</f>
        <v>0</v>
      </c>
      <c r="G46" s="2"/>
      <c r="H46" s="2"/>
      <c r="I46" s="2"/>
    </row>
    <row r="47" spans="2:9" ht="17" customHeight="1" x14ac:dyDescent="0.2">
      <c r="B47" s="25" t="s">
        <v>10</v>
      </c>
      <c r="C47" s="21"/>
      <c r="D47" s="45" t="str">
        <f>$H$5</f>
        <v>Lead</v>
      </c>
      <c r="E47" s="36">
        <v>0</v>
      </c>
      <c r="F47" s="37">
        <f>E47*$I$5</f>
        <v>0</v>
      </c>
      <c r="G47" s="2"/>
      <c r="H47" s="2"/>
      <c r="I47" s="2"/>
    </row>
    <row r="48" spans="2:9" ht="17" customHeight="1" x14ac:dyDescent="0.2">
      <c r="B48" s="25" t="s">
        <v>11</v>
      </c>
      <c r="C48" s="20"/>
      <c r="D48" s="46" t="str">
        <f>$H$6</f>
        <v>Contact Made</v>
      </c>
      <c r="E48" s="32">
        <v>0</v>
      </c>
      <c r="F48" s="38">
        <f>E48*$I$6</f>
        <v>0</v>
      </c>
      <c r="G48" s="2"/>
      <c r="H48" s="2"/>
      <c r="I48" s="2"/>
    </row>
    <row r="49" spans="2:9" ht="17" customHeight="1" x14ac:dyDescent="0.2">
      <c r="B49" s="25" t="s">
        <v>12</v>
      </c>
      <c r="C49" s="20"/>
      <c r="D49" s="46" t="str">
        <f>$H$7</f>
        <v>Needs Determined</v>
      </c>
      <c r="E49" s="32">
        <v>0</v>
      </c>
      <c r="F49" s="38">
        <f>E49*$I$7</f>
        <v>0</v>
      </c>
      <c r="G49" s="2"/>
      <c r="H49" s="2"/>
      <c r="I49" s="2"/>
    </row>
    <row r="50" spans="2:9" ht="17" customHeight="1" x14ac:dyDescent="0.2">
      <c r="B50" s="25" t="s">
        <v>13</v>
      </c>
      <c r="C50" s="27"/>
      <c r="D50" s="46" t="str">
        <f>$H$8</f>
        <v>Proposal Made</v>
      </c>
      <c r="E50" s="32">
        <v>0</v>
      </c>
      <c r="F50" s="38">
        <f>E50*$I$8</f>
        <v>0</v>
      </c>
      <c r="G50" s="2"/>
      <c r="H50" s="2"/>
      <c r="I50" s="2"/>
    </row>
    <row r="51" spans="2:9" ht="17" customHeight="1" thickBot="1" x14ac:dyDescent="0.25">
      <c r="B51" s="26" t="s">
        <v>14</v>
      </c>
      <c r="C51" s="28"/>
      <c r="D51" s="47" t="str">
        <f>$H$9</f>
        <v>In Negotiation</v>
      </c>
      <c r="E51" s="34">
        <v>0</v>
      </c>
      <c r="F51" s="39">
        <f>E51*$I$9</f>
        <v>0</v>
      </c>
      <c r="G51" s="2"/>
      <c r="H51" s="2"/>
      <c r="I51" s="2"/>
    </row>
    <row r="52" spans="2:9" ht="17" customHeight="1" thickTop="1" thickBot="1" x14ac:dyDescent="0.25">
      <c r="B52" s="56"/>
      <c r="C52" s="57"/>
      <c r="D52" s="60" t="s">
        <v>20</v>
      </c>
      <c r="E52" s="61" t="str">
        <f>IFERROR(AVERAGEIF(E47:E51,"&lt;&gt;0"), "-")</f>
        <v>-</v>
      </c>
      <c r="F52" s="61">
        <f>MAX(F47:F51)</f>
        <v>0</v>
      </c>
      <c r="G52" s="2"/>
      <c r="H52" s="2"/>
      <c r="I52" s="2"/>
    </row>
    <row r="53" spans="2:9" ht="17" customHeight="1" x14ac:dyDescent="0.2">
      <c r="B53" s="23" t="s">
        <v>10</v>
      </c>
      <c r="C53" s="21"/>
      <c r="D53" s="48" t="str">
        <f>$H$5</f>
        <v>Lead</v>
      </c>
      <c r="E53" s="36">
        <v>0</v>
      </c>
      <c r="F53" s="40">
        <f>E53*$I$5</f>
        <v>0</v>
      </c>
      <c r="G53" s="2"/>
      <c r="H53" s="2"/>
      <c r="I53" s="2"/>
    </row>
    <row r="54" spans="2:9" ht="17" customHeight="1" x14ac:dyDescent="0.2">
      <c r="B54" s="23" t="s">
        <v>11</v>
      </c>
      <c r="C54" s="20"/>
      <c r="D54" s="43" t="str">
        <f>$H$6</f>
        <v>Contact Made</v>
      </c>
      <c r="E54" s="32">
        <v>0</v>
      </c>
      <c r="F54" s="33">
        <f>E54*$I$6</f>
        <v>0</v>
      </c>
      <c r="G54" s="2"/>
      <c r="H54" s="2"/>
      <c r="I54" s="2"/>
    </row>
    <row r="55" spans="2:9" ht="17" customHeight="1" x14ac:dyDescent="0.2">
      <c r="B55" s="23" t="s">
        <v>12</v>
      </c>
      <c r="C55" s="20"/>
      <c r="D55" s="43" t="str">
        <f>$H$7</f>
        <v>Needs Determined</v>
      </c>
      <c r="E55" s="32">
        <v>0</v>
      </c>
      <c r="F55" s="33">
        <f>E55*$I$7</f>
        <v>0</v>
      </c>
      <c r="G55" s="2"/>
      <c r="H55" s="2"/>
      <c r="I55" s="2"/>
    </row>
    <row r="56" spans="2:9" ht="17" customHeight="1" x14ac:dyDescent="0.2">
      <c r="B56" s="23" t="s">
        <v>13</v>
      </c>
      <c r="C56" s="27"/>
      <c r="D56" s="43" t="str">
        <f>$H$8</f>
        <v>Proposal Made</v>
      </c>
      <c r="E56" s="32">
        <v>0</v>
      </c>
      <c r="F56" s="33">
        <f>E56*$I$8</f>
        <v>0</v>
      </c>
      <c r="G56" s="2"/>
      <c r="H56" s="2"/>
      <c r="I56" s="2"/>
    </row>
    <row r="57" spans="2:9" ht="17" customHeight="1" thickBot="1" x14ac:dyDescent="0.25">
      <c r="B57" s="24" t="s">
        <v>14</v>
      </c>
      <c r="C57" s="28"/>
      <c r="D57" s="44" t="str">
        <f>$H$9</f>
        <v>In Negotiation</v>
      </c>
      <c r="E57" s="34">
        <v>0</v>
      </c>
      <c r="F57" s="35">
        <f>E57*$I$9</f>
        <v>0</v>
      </c>
      <c r="G57" s="2"/>
      <c r="H57" s="2"/>
      <c r="I57" s="2"/>
    </row>
    <row r="58" spans="2:9" ht="17" customHeight="1" thickTop="1" thickBot="1" x14ac:dyDescent="0.25">
      <c r="B58" s="54"/>
      <c r="C58" s="55"/>
      <c r="D58" s="58" t="s">
        <v>20</v>
      </c>
      <c r="E58" s="59" t="str">
        <f>IFERROR(AVERAGEIF(E53:E57,"&lt;&gt;0"), "-")</f>
        <v>-</v>
      </c>
      <c r="F58" s="59">
        <f>MAX(F53:F57)</f>
        <v>0</v>
      </c>
      <c r="G58" s="2"/>
      <c r="H58" s="2"/>
      <c r="I58" s="2"/>
    </row>
    <row r="59" spans="2:9" ht="17" customHeight="1" x14ac:dyDescent="0.2">
      <c r="B59" s="25" t="s">
        <v>10</v>
      </c>
      <c r="C59" s="21"/>
      <c r="D59" s="45" t="str">
        <f>$H$5</f>
        <v>Lead</v>
      </c>
      <c r="E59" s="36">
        <v>0</v>
      </c>
      <c r="F59" s="37">
        <f>E59*$I$5</f>
        <v>0</v>
      </c>
      <c r="G59" s="2"/>
      <c r="H59" s="2"/>
      <c r="I59" s="2"/>
    </row>
    <row r="60" spans="2:9" ht="17" customHeight="1" x14ac:dyDescent="0.2">
      <c r="B60" s="25" t="s">
        <v>11</v>
      </c>
      <c r="C60" s="20"/>
      <c r="D60" s="46" t="str">
        <f>$H$6</f>
        <v>Contact Made</v>
      </c>
      <c r="E60" s="32">
        <v>0</v>
      </c>
      <c r="F60" s="38">
        <f>E60*$I$6</f>
        <v>0</v>
      </c>
      <c r="G60" s="2"/>
      <c r="H60" s="2"/>
      <c r="I60" s="2"/>
    </row>
    <row r="61" spans="2:9" ht="17" customHeight="1" x14ac:dyDescent="0.2">
      <c r="B61" s="25" t="s">
        <v>12</v>
      </c>
      <c r="C61" s="20"/>
      <c r="D61" s="46" t="str">
        <f>$H$7</f>
        <v>Needs Determined</v>
      </c>
      <c r="E61" s="32">
        <v>0</v>
      </c>
      <c r="F61" s="38">
        <f>E61*$I$7</f>
        <v>0</v>
      </c>
      <c r="G61" s="2"/>
      <c r="H61" s="2"/>
      <c r="I61" s="2"/>
    </row>
    <row r="62" spans="2:9" ht="17" customHeight="1" x14ac:dyDescent="0.2">
      <c r="B62" s="25" t="s">
        <v>13</v>
      </c>
      <c r="C62" s="27"/>
      <c r="D62" s="46" t="str">
        <f>$H$8</f>
        <v>Proposal Made</v>
      </c>
      <c r="E62" s="32">
        <v>0</v>
      </c>
      <c r="F62" s="38">
        <f>E62*$I$8</f>
        <v>0</v>
      </c>
      <c r="G62" s="2"/>
      <c r="H62" s="4"/>
      <c r="I62" s="2"/>
    </row>
    <row r="63" spans="2:9" ht="17" customHeight="1" thickBot="1" x14ac:dyDescent="0.25">
      <c r="B63" s="26" t="s">
        <v>14</v>
      </c>
      <c r="C63" s="28"/>
      <c r="D63" s="47" t="str">
        <f>$H$9</f>
        <v>In Negotiation</v>
      </c>
      <c r="E63" s="34">
        <v>0</v>
      </c>
      <c r="F63" s="39">
        <f>E63*$I$9</f>
        <v>0</v>
      </c>
      <c r="G63" s="2"/>
      <c r="H63" s="4"/>
      <c r="I63" s="2"/>
    </row>
    <row r="64" spans="2:9" ht="17" customHeight="1" thickTop="1" thickBot="1" x14ac:dyDescent="0.25">
      <c r="B64" s="56"/>
      <c r="C64" s="57"/>
      <c r="D64" s="60" t="s">
        <v>20</v>
      </c>
      <c r="E64" s="61" t="str">
        <f>IFERROR(AVERAGEIF(E59:E63,"&lt;&gt;0"), "-")</f>
        <v>-</v>
      </c>
      <c r="F64" s="61">
        <f>MAX(F59:F63)</f>
        <v>0</v>
      </c>
      <c r="G64" s="2"/>
      <c r="H64" s="2"/>
      <c r="I64" s="2"/>
    </row>
    <row r="65" spans="2:9" ht="10" customHeight="1" x14ac:dyDescent="0.2">
      <c r="B65" s="5"/>
      <c r="C65" s="5"/>
      <c r="D65" s="9"/>
      <c r="E65" s="41"/>
      <c r="F65" s="41"/>
      <c r="G65" s="2"/>
      <c r="H65" s="2"/>
      <c r="I65" s="2"/>
    </row>
    <row r="66" spans="2:9" ht="25" customHeight="1" thickBot="1" x14ac:dyDescent="0.25">
      <c r="B66" s="62"/>
      <c r="C66" s="62"/>
      <c r="D66" s="63" t="s">
        <v>5</v>
      </c>
      <c r="E66" s="64">
        <f>SUM(E10,E16,E22,E28,E34,E40,E46,E52,E58,E64)</f>
        <v>0</v>
      </c>
      <c r="F66" s="65">
        <f>SUM(F10,F16,F22,F28,F34,F40,F46,F52,F58,F64)</f>
        <v>0</v>
      </c>
      <c r="G66" s="2"/>
      <c r="H66" s="2"/>
      <c r="I66" s="2"/>
    </row>
  </sheetData>
  <pageMargins left="0.3" right="0.3" top="0.3" bottom="0.3" header="0" footer="0"/>
  <pageSetup scale="72"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C9CE0-EA79-7849-B546-F8386804E580}">
  <sheetPr>
    <tabColor theme="3"/>
    <pageSetUpPr fitToPage="1"/>
  </sheetPr>
  <dimension ref="A1:IP66"/>
  <sheetViews>
    <sheetView showGridLines="0" zoomScaleNormal="100" workbookViewId="0">
      <pane ySplit="4" topLeftCell="A5" activePane="bottomLeft" state="frozen"/>
      <selection activeCell="C5" sqref="C5"/>
      <selection pane="bottomLeft" activeCell="C5" sqref="C5"/>
    </sheetView>
  </sheetViews>
  <sheetFormatPr baseColWidth="10" defaultColWidth="9.1640625" defaultRowHeight="15" x14ac:dyDescent="0.2"/>
  <cols>
    <col min="1" max="1" width="3.33203125" style="1" customWidth="1"/>
    <col min="2" max="2" width="19.5" style="1" customWidth="1"/>
    <col min="3" max="3" width="52.83203125" style="1" customWidth="1"/>
    <col min="4" max="4" width="20.83203125" style="1" customWidth="1"/>
    <col min="5" max="6" width="18.83203125" style="1" customWidth="1"/>
    <col min="7" max="7" width="3.33203125" style="1" customWidth="1"/>
    <col min="8" max="8" width="20.83203125" style="1" customWidth="1"/>
    <col min="9" max="9" width="18.83203125" style="1" customWidth="1"/>
    <col min="10" max="10" width="3.33203125" style="1" customWidth="1"/>
    <col min="11" max="16384" width="9.1640625" style="1"/>
  </cols>
  <sheetData>
    <row r="1" spans="1:250" s="14" customFormat="1" ht="45" customHeight="1" x14ac:dyDescent="0.2">
      <c r="A1" s="12"/>
      <c r="B1" s="13" t="s">
        <v>18</v>
      </c>
      <c r="D1"/>
      <c r="E1"/>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row>
    <row r="2" spans="1:250" ht="24" customHeight="1" x14ac:dyDescent="0.2">
      <c r="B2" s="66" t="s">
        <v>23</v>
      </c>
    </row>
    <row r="3" spans="1:250" s="11" customFormat="1" ht="20" customHeight="1" x14ac:dyDescent="0.2">
      <c r="B3" s="8" t="s">
        <v>8</v>
      </c>
      <c r="C3" s="9"/>
      <c r="D3" s="10" t="s">
        <v>21</v>
      </c>
      <c r="E3" s="9"/>
      <c r="F3" s="9"/>
      <c r="G3" s="9"/>
    </row>
    <row r="4" spans="1:250" ht="28" x14ac:dyDescent="0.2">
      <c r="B4" s="42"/>
      <c r="C4" s="22" t="s">
        <v>9</v>
      </c>
      <c r="D4" s="22" t="s">
        <v>6</v>
      </c>
      <c r="E4" s="15" t="s">
        <v>16</v>
      </c>
      <c r="F4" s="15" t="s">
        <v>15</v>
      </c>
      <c r="G4" s="2"/>
      <c r="H4" s="30" t="s">
        <v>6</v>
      </c>
      <c r="I4" s="15" t="s">
        <v>7</v>
      </c>
    </row>
    <row r="5" spans="1:250" ht="17" customHeight="1" x14ac:dyDescent="0.2">
      <c r="B5" s="23" t="s">
        <v>10</v>
      </c>
      <c r="C5" s="20"/>
      <c r="D5" s="43" t="str">
        <f>$H$5</f>
        <v>Lead</v>
      </c>
      <c r="E5" s="32">
        <v>0</v>
      </c>
      <c r="F5" s="33">
        <f>E5*$I$5</f>
        <v>0</v>
      </c>
      <c r="G5" s="2"/>
      <c r="H5" s="16" t="s">
        <v>0</v>
      </c>
      <c r="I5" s="17">
        <v>0.15</v>
      </c>
    </row>
    <row r="6" spans="1:250" ht="17" customHeight="1" x14ac:dyDescent="0.2">
      <c r="B6" s="23" t="s">
        <v>11</v>
      </c>
      <c r="C6" s="20"/>
      <c r="D6" s="43" t="str">
        <f>$H$6</f>
        <v>Contact Made</v>
      </c>
      <c r="E6" s="32">
        <v>0</v>
      </c>
      <c r="F6" s="33">
        <f>E6*$I$6</f>
        <v>0</v>
      </c>
      <c r="G6" s="2"/>
      <c r="H6" s="16" t="s">
        <v>2</v>
      </c>
      <c r="I6" s="17">
        <v>0.25</v>
      </c>
    </row>
    <row r="7" spans="1:250" ht="17" customHeight="1" x14ac:dyDescent="0.2">
      <c r="B7" s="23" t="s">
        <v>12</v>
      </c>
      <c r="C7" s="20"/>
      <c r="D7" s="43" t="str">
        <f>$H$7</f>
        <v>Needs Determined</v>
      </c>
      <c r="E7" s="32">
        <v>0</v>
      </c>
      <c r="F7" s="33">
        <f>E7*$I$7</f>
        <v>0</v>
      </c>
      <c r="G7" s="2"/>
      <c r="H7" s="16" t="s">
        <v>3</v>
      </c>
      <c r="I7" s="17">
        <v>0.5</v>
      </c>
    </row>
    <row r="8" spans="1:250" ht="17" customHeight="1" x14ac:dyDescent="0.2">
      <c r="B8" s="23" t="s">
        <v>13</v>
      </c>
      <c r="C8" s="27"/>
      <c r="D8" s="43" t="str">
        <f>$H$8</f>
        <v>Proposal Made</v>
      </c>
      <c r="E8" s="32">
        <v>0</v>
      </c>
      <c r="F8" s="33">
        <f>E8*$I$8</f>
        <v>0</v>
      </c>
      <c r="G8" s="2"/>
      <c r="H8" s="16" t="s">
        <v>4</v>
      </c>
      <c r="I8" s="17">
        <v>0.75</v>
      </c>
    </row>
    <row r="9" spans="1:250" ht="17" customHeight="1" thickBot="1" x14ac:dyDescent="0.25">
      <c r="B9" s="49" t="s">
        <v>14</v>
      </c>
      <c r="C9" s="50"/>
      <c r="D9" s="51" t="str">
        <f>$H$9</f>
        <v>In Negotiation</v>
      </c>
      <c r="E9" s="52">
        <v>0</v>
      </c>
      <c r="F9" s="53">
        <f>E9*$I$9</f>
        <v>0</v>
      </c>
      <c r="G9" s="2"/>
      <c r="H9" s="18" t="s">
        <v>1</v>
      </c>
      <c r="I9" s="19">
        <v>0.9</v>
      </c>
    </row>
    <row r="10" spans="1:250" ht="17" customHeight="1" thickTop="1" thickBot="1" x14ac:dyDescent="0.25">
      <c r="B10" s="54"/>
      <c r="C10" s="55"/>
      <c r="D10" s="58" t="s">
        <v>20</v>
      </c>
      <c r="E10" s="59" t="str">
        <f>IFERROR(AVERAGEIF(E5:E9,"&lt;&gt;0"), "-")</f>
        <v>-</v>
      </c>
      <c r="F10" s="59">
        <f>MAX(F5:F9)</f>
        <v>0</v>
      </c>
      <c r="G10" s="2"/>
      <c r="H10" s="2"/>
      <c r="I10" s="2"/>
    </row>
    <row r="11" spans="1:250" ht="17" customHeight="1" x14ac:dyDescent="0.2">
      <c r="B11" s="31" t="s">
        <v>10</v>
      </c>
      <c r="C11" s="21"/>
      <c r="D11" s="45" t="str">
        <f>$H$5</f>
        <v>Lead</v>
      </c>
      <c r="E11" s="36">
        <v>0</v>
      </c>
      <c r="F11" s="37">
        <f>E11*$I$5</f>
        <v>0</v>
      </c>
      <c r="G11" s="2"/>
      <c r="H11" s="2"/>
      <c r="I11" s="2"/>
    </row>
    <row r="12" spans="1:250" ht="17" customHeight="1" x14ac:dyDescent="0.2">
      <c r="B12" s="25" t="s">
        <v>11</v>
      </c>
      <c r="C12" s="20"/>
      <c r="D12" s="46" t="str">
        <f>$H$6</f>
        <v>Contact Made</v>
      </c>
      <c r="E12" s="32">
        <v>0</v>
      </c>
      <c r="F12" s="38">
        <f>E12*$I$6</f>
        <v>0</v>
      </c>
      <c r="G12" s="2"/>
      <c r="H12" s="2"/>
      <c r="I12" s="2"/>
    </row>
    <row r="13" spans="1:250" ht="17" customHeight="1" x14ac:dyDescent="0.2">
      <c r="B13" s="25" t="s">
        <v>12</v>
      </c>
      <c r="C13" s="20"/>
      <c r="D13" s="46" t="str">
        <f>$H$7</f>
        <v>Needs Determined</v>
      </c>
      <c r="E13" s="32">
        <v>0</v>
      </c>
      <c r="F13" s="38">
        <f>E13*$I$7</f>
        <v>0</v>
      </c>
      <c r="G13" s="2"/>
      <c r="H13" s="2"/>
      <c r="I13" s="3"/>
    </row>
    <row r="14" spans="1:250" ht="17" customHeight="1" x14ac:dyDescent="0.2">
      <c r="B14" s="25" t="s">
        <v>13</v>
      </c>
      <c r="C14" s="27"/>
      <c r="D14" s="46" t="str">
        <f>$H$8</f>
        <v>Proposal Made</v>
      </c>
      <c r="E14" s="32">
        <v>0</v>
      </c>
      <c r="F14" s="38">
        <f>E14*$I$8</f>
        <v>0</v>
      </c>
      <c r="G14" s="2"/>
      <c r="H14" s="2"/>
      <c r="I14" s="2"/>
    </row>
    <row r="15" spans="1:250" ht="17" customHeight="1" thickBot="1" x14ac:dyDescent="0.25">
      <c r="B15" s="26" t="s">
        <v>14</v>
      </c>
      <c r="C15" s="28"/>
      <c r="D15" s="47" t="str">
        <f>$H$9</f>
        <v>In Negotiation</v>
      </c>
      <c r="E15" s="34">
        <v>0</v>
      </c>
      <c r="F15" s="39">
        <f>E15*$I$9</f>
        <v>0</v>
      </c>
      <c r="G15" s="2"/>
      <c r="H15" s="2"/>
      <c r="I15" s="2"/>
    </row>
    <row r="16" spans="1:250" ht="17" customHeight="1" thickTop="1" thickBot="1" x14ac:dyDescent="0.25">
      <c r="B16" s="56"/>
      <c r="C16" s="57"/>
      <c r="D16" s="60" t="s">
        <v>20</v>
      </c>
      <c r="E16" s="61" t="str">
        <f>IFERROR(AVERAGEIF(E11:E15,"&lt;&gt;0"), "-")</f>
        <v>-</v>
      </c>
      <c r="F16" s="61">
        <f>MAX(F11:F15)</f>
        <v>0</v>
      </c>
      <c r="G16" s="2"/>
      <c r="H16" s="2"/>
      <c r="I16" s="2"/>
    </row>
    <row r="17" spans="2:9" ht="17" customHeight="1" x14ac:dyDescent="0.2">
      <c r="B17" s="23" t="s">
        <v>10</v>
      </c>
      <c r="C17" s="21"/>
      <c r="D17" s="48" t="str">
        <f>$H$5</f>
        <v>Lead</v>
      </c>
      <c r="E17" s="36">
        <v>0</v>
      </c>
      <c r="F17" s="40">
        <f>E17*$I$5</f>
        <v>0</v>
      </c>
      <c r="G17" s="2"/>
      <c r="H17" s="2"/>
      <c r="I17" s="3"/>
    </row>
    <row r="18" spans="2:9" ht="17" customHeight="1" x14ac:dyDescent="0.2">
      <c r="B18" s="23" t="s">
        <v>11</v>
      </c>
      <c r="C18" s="20"/>
      <c r="D18" s="43" t="str">
        <f>$H$6</f>
        <v>Contact Made</v>
      </c>
      <c r="E18" s="32">
        <v>0</v>
      </c>
      <c r="F18" s="33">
        <f>E18*$I$6</f>
        <v>0</v>
      </c>
      <c r="G18" s="2"/>
      <c r="H18" s="2"/>
      <c r="I18" s="3"/>
    </row>
    <row r="19" spans="2:9" ht="17" customHeight="1" x14ac:dyDescent="0.2">
      <c r="B19" s="23" t="s">
        <v>12</v>
      </c>
      <c r="C19" s="20"/>
      <c r="D19" s="43" t="str">
        <f>$H$7</f>
        <v>Needs Determined</v>
      </c>
      <c r="E19" s="32">
        <v>0</v>
      </c>
      <c r="F19" s="33">
        <f>E19*$I$7</f>
        <v>0</v>
      </c>
      <c r="G19" s="2"/>
      <c r="H19" s="2"/>
      <c r="I19" s="3"/>
    </row>
    <row r="20" spans="2:9" ht="17" customHeight="1" x14ac:dyDescent="0.2">
      <c r="B20" s="23" t="s">
        <v>13</v>
      </c>
      <c r="C20" s="27"/>
      <c r="D20" s="43" t="str">
        <f>$H$8</f>
        <v>Proposal Made</v>
      </c>
      <c r="E20" s="32">
        <v>0</v>
      </c>
      <c r="F20" s="33">
        <f>E20*$I$8</f>
        <v>0</v>
      </c>
      <c r="G20" s="2"/>
      <c r="H20" s="2"/>
      <c r="I20" s="2"/>
    </row>
    <row r="21" spans="2:9" ht="17" customHeight="1" thickBot="1" x14ac:dyDescent="0.25">
      <c r="B21" s="24" t="s">
        <v>14</v>
      </c>
      <c r="C21" s="28"/>
      <c r="D21" s="44" t="str">
        <f>$H$9</f>
        <v>In Negotiation</v>
      </c>
      <c r="E21" s="34">
        <v>0</v>
      </c>
      <c r="F21" s="35">
        <f>E21*$I$9</f>
        <v>0</v>
      </c>
      <c r="G21" s="2"/>
      <c r="H21" s="2"/>
      <c r="I21" s="2"/>
    </row>
    <row r="22" spans="2:9" ht="17" customHeight="1" thickTop="1" thickBot="1" x14ac:dyDescent="0.25">
      <c r="B22" s="54"/>
      <c r="C22" s="55"/>
      <c r="D22" s="58" t="s">
        <v>20</v>
      </c>
      <c r="E22" s="59" t="str">
        <f>IFERROR(AVERAGEIF(E17:E21,"&lt;&gt;0"), "-")</f>
        <v>-</v>
      </c>
      <c r="F22" s="59">
        <f>MAX(F17:F21)</f>
        <v>0</v>
      </c>
      <c r="G22" s="2"/>
      <c r="H22" s="2"/>
      <c r="I22" s="2"/>
    </row>
    <row r="23" spans="2:9" ht="17" customHeight="1" x14ac:dyDescent="0.2">
      <c r="B23" s="25" t="s">
        <v>10</v>
      </c>
      <c r="C23" s="21"/>
      <c r="D23" s="45" t="str">
        <f>$H$5</f>
        <v>Lead</v>
      </c>
      <c r="E23" s="36">
        <v>0</v>
      </c>
      <c r="F23" s="37">
        <f>E23*$I$5</f>
        <v>0</v>
      </c>
      <c r="G23" s="2"/>
      <c r="H23" s="2"/>
      <c r="I23" s="3"/>
    </row>
    <row r="24" spans="2:9" ht="17" customHeight="1" x14ac:dyDescent="0.2">
      <c r="B24" s="25" t="s">
        <v>11</v>
      </c>
      <c r="C24" s="20"/>
      <c r="D24" s="46" t="str">
        <f>$H$6</f>
        <v>Contact Made</v>
      </c>
      <c r="E24" s="32">
        <v>0</v>
      </c>
      <c r="F24" s="38">
        <f>E24*$I$6</f>
        <v>0</v>
      </c>
      <c r="G24" s="2"/>
      <c r="H24" s="2"/>
      <c r="I24" s="3"/>
    </row>
    <row r="25" spans="2:9" ht="17" customHeight="1" x14ac:dyDescent="0.2">
      <c r="B25" s="25" t="s">
        <v>12</v>
      </c>
      <c r="C25" s="20"/>
      <c r="D25" s="46" t="str">
        <f>$H$7</f>
        <v>Needs Determined</v>
      </c>
      <c r="E25" s="32">
        <v>0</v>
      </c>
      <c r="F25" s="38">
        <f>E25*$I$7</f>
        <v>0</v>
      </c>
      <c r="G25" s="2"/>
      <c r="H25" s="2"/>
      <c r="I25" s="2"/>
    </row>
    <row r="26" spans="2:9" ht="17" customHeight="1" x14ac:dyDescent="0.2">
      <c r="B26" s="25" t="s">
        <v>13</v>
      </c>
      <c r="C26" s="27"/>
      <c r="D26" s="46" t="str">
        <f>$H$8</f>
        <v>Proposal Made</v>
      </c>
      <c r="E26" s="32">
        <v>0</v>
      </c>
      <c r="F26" s="38">
        <f>E26*$I$8</f>
        <v>0</v>
      </c>
      <c r="G26" s="2"/>
      <c r="H26" s="2"/>
      <c r="I26" s="2"/>
    </row>
    <row r="27" spans="2:9" ht="17" customHeight="1" thickBot="1" x14ac:dyDescent="0.25">
      <c r="B27" s="26" t="s">
        <v>14</v>
      </c>
      <c r="C27" s="28"/>
      <c r="D27" s="47" t="str">
        <f>$H$9</f>
        <v>In Negotiation</v>
      </c>
      <c r="E27" s="34">
        <v>0</v>
      </c>
      <c r="F27" s="39">
        <f>E27*$I$9</f>
        <v>0</v>
      </c>
      <c r="G27" s="2"/>
      <c r="H27" s="2"/>
      <c r="I27" s="2"/>
    </row>
    <row r="28" spans="2:9" ht="17" customHeight="1" thickTop="1" thickBot="1" x14ac:dyDescent="0.25">
      <c r="B28" s="56"/>
      <c r="C28" s="57"/>
      <c r="D28" s="60" t="s">
        <v>20</v>
      </c>
      <c r="E28" s="61" t="str">
        <f>IFERROR(AVERAGEIF(E23:E27,"&lt;&gt;0"), "-")</f>
        <v>-</v>
      </c>
      <c r="F28" s="61">
        <f>MAX(F23:F27)</f>
        <v>0</v>
      </c>
      <c r="G28" s="2"/>
      <c r="H28" s="2"/>
      <c r="I28" s="2"/>
    </row>
    <row r="29" spans="2:9" ht="17" customHeight="1" x14ac:dyDescent="0.2">
      <c r="B29" s="23" t="s">
        <v>10</v>
      </c>
      <c r="C29" s="21"/>
      <c r="D29" s="48" t="str">
        <f>$H$5</f>
        <v>Lead</v>
      </c>
      <c r="E29" s="36">
        <v>0</v>
      </c>
      <c r="F29" s="40">
        <f>E29*$I$5</f>
        <v>0</v>
      </c>
      <c r="G29" s="2"/>
      <c r="H29" s="2"/>
      <c r="I29" s="3"/>
    </row>
    <row r="30" spans="2:9" ht="17" customHeight="1" x14ac:dyDescent="0.2">
      <c r="B30" s="23" t="s">
        <v>11</v>
      </c>
      <c r="C30" s="20"/>
      <c r="D30" s="43" t="str">
        <f>$H$6</f>
        <v>Contact Made</v>
      </c>
      <c r="E30" s="32">
        <v>0</v>
      </c>
      <c r="F30" s="33">
        <f>E30*$I$6</f>
        <v>0</v>
      </c>
      <c r="G30" s="2"/>
      <c r="H30" s="2"/>
      <c r="I30" s="2"/>
    </row>
    <row r="31" spans="2:9" ht="17" customHeight="1" x14ac:dyDescent="0.2">
      <c r="B31" s="23" t="s">
        <v>12</v>
      </c>
      <c r="C31" s="20"/>
      <c r="D31" s="43" t="str">
        <f>$H$7</f>
        <v>Needs Determined</v>
      </c>
      <c r="E31" s="32">
        <v>0</v>
      </c>
      <c r="F31" s="33">
        <f>E31*$I$7</f>
        <v>0</v>
      </c>
      <c r="G31" s="2"/>
      <c r="H31" s="2"/>
      <c r="I31" s="2"/>
    </row>
    <row r="32" spans="2:9" ht="17" customHeight="1" x14ac:dyDescent="0.2">
      <c r="B32" s="23" t="s">
        <v>13</v>
      </c>
      <c r="C32" s="27"/>
      <c r="D32" s="43" t="str">
        <f>$H$8</f>
        <v>Proposal Made</v>
      </c>
      <c r="E32" s="32">
        <v>0</v>
      </c>
      <c r="F32" s="33">
        <f>E32*$I$8</f>
        <v>0</v>
      </c>
      <c r="G32" s="2"/>
      <c r="H32" s="2"/>
      <c r="I32" s="2"/>
    </row>
    <row r="33" spans="2:9" ht="17" customHeight="1" thickBot="1" x14ac:dyDescent="0.25">
      <c r="B33" s="24" t="s">
        <v>14</v>
      </c>
      <c r="C33" s="28"/>
      <c r="D33" s="44" t="str">
        <f>$H$9</f>
        <v>In Negotiation</v>
      </c>
      <c r="E33" s="34">
        <v>0</v>
      </c>
      <c r="F33" s="35">
        <f>E33*$I$9</f>
        <v>0</v>
      </c>
      <c r="G33" s="2"/>
      <c r="H33" s="2"/>
      <c r="I33" s="2"/>
    </row>
    <row r="34" spans="2:9" ht="17" customHeight="1" thickTop="1" thickBot="1" x14ac:dyDescent="0.25">
      <c r="B34" s="54"/>
      <c r="C34" s="55"/>
      <c r="D34" s="58" t="s">
        <v>20</v>
      </c>
      <c r="E34" s="59" t="str">
        <f>IFERROR(AVERAGEIF(E29:E33,"&lt;&gt;0"), "-")</f>
        <v>-</v>
      </c>
      <c r="F34" s="59">
        <f>MAX(F29:F33)</f>
        <v>0</v>
      </c>
      <c r="G34" s="2"/>
      <c r="H34" s="2"/>
      <c r="I34" s="2"/>
    </row>
    <row r="35" spans="2:9" ht="17" customHeight="1" x14ac:dyDescent="0.2">
      <c r="B35" s="25" t="s">
        <v>10</v>
      </c>
      <c r="C35" s="21"/>
      <c r="D35" s="45" t="str">
        <f>$H$5</f>
        <v>Lead</v>
      </c>
      <c r="E35" s="36">
        <v>0</v>
      </c>
      <c r="F35" s="37">
        <f>E35*$I$5</f>
        <v>0</v>
      </c>
      <c r="G35" s="2"/>
      <c r="H35" s="2"/>
      <c r="I35" s="3"/>
    </row>
    <row r="36" spans="2:9" ht="17" customHeight="1" x14ac:dyDescent="0.2">
      <c r="B36" s="25" t="s">
        <v>11</v>
      </c>
      <c r="C36" s="20"/>
      <c r="D36" s="46" t="str">
        <f>$H$6</f>
        <v>Contact Made</v>
      </c>
      <c r="E36" s="32">
        <v>0</v>
      </c>
      <c r="F36" s="38">
        <f>E36*$I$6</f>
        <v>0</v>
      </c>
      <c r="G36" s="2"/>
      <c r="H36" s="2"/>
      <c r="I36" s="2"/>
    </row>
    <row r="37" spans="2:9" ht="17" customHeight="1" x14ac:dyDescent="0.2">
      <c r="B37" s="25" t="s">
        <v>12</v>
      </c>
      <c r="C37" s="20"/>
      <c r="D37" s="46" t="str">
        <f>$H$7</f>
        <v>Needs Determined</v>
      </c>
      <c r="E37" s="32">
        <v>0</v>
      </c>
      <c r="F37" s="38">
        <f>E37*$I$7</f>
        <v>0</v>
      </c>
      <c r="G37" s="2"/>
      <c r="H37" s="2"/>
      <c r="I37" s="2"/>
    </row>
    <row r="38" spans="2:9" ht="17" customHeight="1" x14ac:dyDescent="0.2">
      <c r="B38" s="25" t="s">
        <v>13</v>
      </c>
      <c r="C38" s="27"/>
      <c r="D38" s="46" t="str">
        <f>$H$8</f>
        <v>Proposal Made</v>
      </c>
      <c r="E38" s="32">
        <v>0</v>
      </c>
      <c r="F38" s="38">
        <f>E38*$I$8</f>
        <v>0</v>
      </c>
      <c r="G38" s="2"/>
      <c r="H38" s="2"/>
      <c r="I38" s="2"/>
    </row>
    <row r="39" spans="2:9" ht="17" customHeight="1" thickBot="1" x14ac:dyDescent="0.25">
      <c r="B39" s="26" t="s">
        <v>14</v>
      </c>
      <c r="C39" s="28"/>
      <c r="D39" s="47" t="str">
        <f>$H$9</f>
        <v>In Negotiation</v>
      </c>
      <c r="E39" s="34">
        <v>0</v>
      </c>
      <c r="F39" s="39">
        <f>E39*$I$9</f>
        <v>0</v>
      </c>
      <c r="G39" s="2"/>
      <c r="H39" s="2"/>
      <c r="I39" s="2"/>
    </row>
    <row r="40" spans="2:9" ht="17" customHeight="1" thickTop="1" thickBot="1" x14ac:dyDescent="0.25">
      <c r="B40" s="56"/>
      <c r="C40" s="57"/>
      <c r="D40" s="60" t="s">
        <v>20</v>
      </c>
      <c r="E40" s="61" t="str">
        <f>IFERROR(AVERAGEIF(E35:E39,"&lt;&gt;0"), "-")</f>
        <v>-</v>
      </c>
      <c r="F40" s="61">
        <f>MAX(F35:F39)</f>
        <v>0</v>
      </c>
      <c r="G40" s="2"/>
      <c r="H40" s="2"/>
      <c r="I40" s="2"/>
    </row>
    <row r="41" spans="2:9" ht="17" customHeight="1" x14ac:dyDescent="0.2">
      <c r="B41" s="23" t="s">
        <v>10</v>
      </c>
      <c r="C41" s="21"/>
      <c r="D41" s="48" t="str">
        <f>$H$5</f>
        <v>Lead</v>
      </c>
      <c r="E41" s="36">
        <v>0</v>
      </c>
      <c r="F41" s="40">
        <f>E41*$I$5</f>
        <v>0</v>
      </c>
      <c r="G41" s="2"/>
      <c r="H41" s="2"/>
      <c r="I41" s="2"/>
    </row>
    <row r="42" spans="2:9" ht="17" customHeight="1" x14ac:dyDescent="0.2">
      <c r="B42" s="23" t="s">
        <v>11</v>
      </c>
      <c r="C42" s="20"/>
      <c r="D42" s="43" t="str">
        <f>$H$6</f>
        <v>Contact Made</v>
      </c>
      <c r="E42" s="32">
        <v>0</v>
      </c>
      <c r="F42" s="33">
        <f>E42*$I$6</f>
        <v>0</v>
      </c>
      <c r="G42" s="2"/>
      <c r="H42" s="2"/>
      <c r="I42" s="2"/>
    </row>
    <row r="43" spans="2:9" ht="17" customHeight="1" x14ac:dyDescent="0.2">
      <c r="B43" s="23" t="s">
        <v>12</v>
      </c>
      <c r="C43" s="20"/>
      <c r="D43" s="43" t="str">
        <f>$H$7</f>
        <v>Needs Determined</v>
      </c>
      <c r="E43" s="32">
        <v>0</v>
      </c>
      <c r="F43" s="33">
        <f>E43*$I$7</f>
        <v>0</v>
      </c>
      <c r="G43" s="2"/>
      <c r="H43" s="2"/>
      <c r="I43" s="2"/>
    </row>
    <row r="44" spans="2:9" ht="17" customHeight="1" x14ac:dyDescent="0.2">
      <c r="B44" s="23" t="s">
        <v>13</v>
      </c>
      <c r="C44" s="27"/>
      <c r="D44" s="43" t="str">
        <f>$H$8</f>
        <v>Proposal Made</v>
      </c>
      <c r="E44" s="32">
        <v>0</v>
      </c>
      <c r="F44" s="33">
        <f>E44*$I$8</f>
        <v>0</v>
      </c>
      <c r="G44" s="2"/>
      <c r="H44" s="2"/>
      <c r="I44" s="2"/>
    </row>
    <row r="45" spans="2:9" ht="17" customHeight="1" thickBot="1" x14ac:dyDescent="0.25">
      <c r="B45" s="24" t="s">
        <v>14</v>
      </c>
      <c r="C45" s="28"/>
      <c r="D45" s="44" t="str">
        <f>$H$9</f>
        <v>In Negotiation</v>
      </c>
      <c r="E45" s="34">
        <v>0</v>
      </c>
      <c r="F45" s="35">
        <f>E45*$I$9</f>
        <v>0</v>
      </c>
      <c r="G45" s="2"/>
      <c r="H45" s="2"/>
      <c r="I45" s="2"/>
    </row>
    <row r="46" spans="2:9" ht="17" customHeight="1" thickTop="1" thickBot="1" x14ac:dyDescent="0.25">
      <c r="B46" s="54"/>
      <c r="C46" s="55"/>
      <c r="D46" s="58" t="s">
        <v>20</v>
      </c>
      <c r="E46" s="59" t="str">
        <f>IFERROR(AVERAGEIF(E41:E45,"&lt;&gt;0"), "-")</f>
        <v>-</v>
      </c>
      <c r="F46" s="59">
        <f>MAX(F41:F45)</f>
        <v>0</v>
      </c>
      <c r="G46" s="2"/>
      <c r="H46" s="2"/>
      <c r="I46" s="2"/>
    </row>
    <row r="47" spans="2:9" ht="17" customHeight="1" x14ac:dyDescent="0.2">
      <c r="B47" s="25" t="s">
        <v>10</v>
      </c>
      <c r="C47" s="21"/>
      <c r="D47" s="45" t="str">
        <f>$H$5</f>
        <v>Lead</v>
      </c>
      <c r="E47" s="36">
        <v>0</v>
      </c>
      <c r="F47" s="37">
        <f>E47*$I$5</f>
        <v>0</v>
      </c>
      <c r="G47" s="2"/>
      <c r="H47" s="2"/>
      <c r="I47" s="2"/>
    </row>
    <row r="48" spans="2:9" ht="17" customHeight="1" x14ac:dyDescent="0.2">
      <c r="B48" s="25" t="s">
        <v>11</v>
      </c>
      <c r="C48" s="20"/>
      <c r="D48" s="46" t="str">
        <f>$H$6</f>
        <v>Contact Made</v>
      </c>
      <c r="E48" s="32">
        <v>0</v>
      </c>
      <c r="F48" s="38">
        <f>E48*$I$6</f>
        <v>0</v>
      </c>
      <c r="G48" s="2"/>
      <c r="H48" s="2"/>
      <c r="I48" s="2"/>
    </row>
    <row r="49" spans="2:9" ht="17" customHeight="1" x14ac:dyDescent="0.2">
      <c r="B49" s="25" t="s">
        <v>12</v>
      </c>
      <c r="C49" s="20"/>
      <c r="D49" s="46" t="str">
        <f>$H$7</f>
        <v>Needs Determined</v>
      </c>
      <c r="E49" s="32">
        <v>0</v>
      </c>
      <c r="F49" s="38">
        <f>E49*$I$7</f>
        <v>0</v>
      </c>
      <c r="G49" s="2"/>
      <c r="H49" s="2"/>
      <c r="I49" s="2"/>
    </row>
    <row r="50" spans="2:9" ht="17" customHeight="1" x14ac:dyDescent="0.2">
      <c r="B50" s="25" t="s">
        <v>13</v>
      </c>
      <c r="C50" s="27"/>
      <c r="D50" s="46" t="str">
        <f>$H$8</f>
        <v>Proposal Made</v>
      </c>
      <c r="E50" s="32">
        <v>0</v>
      </c>
      <c r="F50" s="38">
        <f>E50*$I$8</f>
        <v>0</v>
      </c>
      <c r="G50" s="2"/>
      <c r="H50" s="2"/>
      <c r="I50" s="2"/>
    </row>
    <row r="51" spans="2:9" ht="17" customHeight="1" thickBot="1" x14ac:dyDescent="0.25">
      <c r="B51" s="26" t="s">
        <v>14</v>
      </c>
      <c r="C51" s="28"/>
      <c r="D51" s="47" t="str">
        <f>$H$9</f>
        <v>In Negotiation</v>
      </c>
      <c r="E51" s="34">
        <v>0</v>
      </c>
      <c r="F51" s="39">
        <f>E51*$I$9</f>
        <v>0</v>
      </c>
      <c r="G51" s="2"/>
      <c r="H51" s="2"/>
      <c r="I51" s="2"/>
    </row>
    <row r="52" spans="2:9" ht="17" customHeight="1" thickTop="1" thickBot="1" x14ac:dyDescent="0.25">
      <c r="B52" s="56"/>
      <c r="C52" s="57"/>
      <c r="D52" s="60" t="s">
        <v>20</v>
      </c>
      <c r="E52" s="61" t="str">
        <f>IFERROR(AVERAGEIF(E47:E51,"&lt;&gt;0"), "-")</f>
        <v>-</v>
      </c>
      <c r="F52" s="61">
        <f>MAX(F47:F51)</f>
        <v>0</v>
      </c>
      <c r="G52" s="2"/>
      <c r="H52" s="2"/>
      <c r="I52" s="2"/>
    </row>
    <row r="53" spans="2:9" ht="17" customHeight="1" x14ac:dyDescent="0.2">
      <c r="B53" s="23" t="s">
        <v>10</v>
      </c>
      <c r="C53" s="21"/>
      <c r="D53" s="48" t="str">
        <f>$H$5</f>
        <v>Lead</v>
      </c>
      <c r="E53" s="36">
        <v>0</v>
      </c>
      <c r="F53" s="40">
        <f>E53*$I$5</f>
        <v>0</v>
      </c>
      <c r="G53" s="2"/>
      <c r="H53" s="2"/>
      <c r="I53" s="2"/>
    </row>
    <row r="54" spans="2:9" ht="17" customHeight="1" x14ac:dyDescent="0.2">
      <c r="B54" s="23" t="s">
        <v>11</v>
      </c>
      <c r="C54" s="20"/>
      <c r="D54" s="43" t="str">
        <f>$H$6</f>
        <v>Contact Made</v>
      </c>
      <c r="E54" s="32">
        <v>0</v>
      </c>
      <c r="F54" s="33">
        <f>E54*$I$6</f>
        <v>0</v>
      </c>
      <c r="G54" s="2"/>
      <c r="H54" s="2"/>
      <c r="I54" s="2"/>
    </row>
    <row r="55" spans="2:9" ht="17" customHeight="1" x14ac:dyDescent="0.2">
      <c r="B55" s="23" t="s">
        <v>12</v>
      </c>
      <c r="C55" s="20"/>
      <c r="D55" s="43" t="str">
        <f>$H$7</f>
        <v>Needs Determined</v>
      </c>
      <c r="E55" s="32">
        <v>0</v>
      </c>
      <c r="F55" s="33">
        <f>E55*$I$7</f>
        <v>0</v>
      </c>
      <c r="G55" s="2"/>
      <c r="H55" s="2"/>
      <c r="I55" s="2"/>
    </row>
    <row r="56" spans="2:9" ht="17" customHeight="1" x14ac:dyDescent="0.2">
      <c r="B56" s="23" t="s">
        <v>13</v>
      </c>
      <c r="C56" s="27"/>
      <c r="D56" s="43" t="str">
        <f>$H$8</f>
        <v>Proposal Made</v>
      </c>
      <c r="E56" s="32">
        <v>0</v>
      </c>
      <c r="F56" s="33">
        <f>E56*$I$8</f>
        <v>0</v>
      </c>
      <c r="G56" s="2"/>
      <c r="H56" s="2"/>
      <c r="I56" s="2"/>
    </row>
    <row r="57" spans="2:9" ht="17" customHeight="1" thickBot="1" x14ac:dyDescent="0.25">
      <c r="B57" s="24" t="s">
        <v>14</v>
      </c>
      <c r="C57" s="28"/>
      <c r="D57" s="44" t="str">
        <f>$H$9</f>
        <v>In Negotiation</v>
      </c>
      <c r="E57" s="34">
        <v>0</v>
      </c>
      <c r="F57" s="35">
        <f>E57*$I$9</f>
        <v>0</v>
      </c>
      <c r="G57" s="2"/>
      <c r="H57" s="2"/>
      <c r="I57" s="2"/>
    </row>
    <row r="58" spans="2:9" ht="17" customHeight="1" thickTop="1" thickBot="1" x14ac:dyDescent="0.25">
      <c r="B58" s="54"/>
      <c r="C58" s="55"/>
      <c r="D58" s="58" t="s">
        <v>20</v>
      </c>
      <c r="E58" s="59" t="str">
        <f>IFERROR(AVERAGEIF(E53:E57,"&lt;&gt;0"), "-")</f>
        <v>-</v>
      </c>
      <c r="F58" s="59">
        <f>MAX(F53:F57)</f>
        <v>0</v>
      </c>
      <c r="G58" s="2"/>
      <c r="H58" s="2"/>
      <c r="I58" s="2"/>
    </row>
    <row r="59" spans="2:9" ht="17" customHeight="1" x14ac:dyDescent="0.2">
      <c r="B59" s="25" t="s">
        <v>10</v>
      </c>
      <c r="C59" s="21"/>
      <c r="D59" s="45" t="str">
        <f>$H$5</f>
        <v>Lead</v>
      </c>
      <c r="E59" s="36">
        <v>0</v>
      </c>
      <c r="F59" s="37">
        <f>E59*$I$5</f>
        <v>0</v>
      </c>
      <c r="G59" s="2"/>
      <c r="H59" s="2"/>
      <c r="I59" s="2"/>
    </row>
    <row r="60" spans="2:9" ht="17" customHeight="1" x14ac:dyDescent="0.2">
      <c r="B60" s="25" t="s">
        <v>11</v>
      </c>
      <c r="C60" s="20"/>
      <c r="D60" s="46" t="str">
        <f>$H$6</f>
        <v>Contact Made</v>
      </c>
      <c r="E60" s="32">
        <v>0</v>
      </c>
      <c r="F60" s="38">
        <f>E60*$I$6</f>
        <v>0</v>
      </c>
      <c r="G60" s="2"/>
      <c r="H60" s="2"/>
      <c r="I60" s="2"/>
    </row>
    <row r="61" spans="2:9" ht="17" customHeight="1" x14ac:dyDescent="0.2">
      <c r="B61" s="25" t="s">
        <v>12</v>
      </c>
      <c r="C61" s="20"/>
      <c r="D61" s="46" t="str">
        <f>$H$7</f>
        <v>Needs Determined</v>
      </c>
      <c r="E61" s="32">
        <v>0</v>
      </c>
      <c r="F61" s="38">
        <f>E61*$I$7</f>
        <v>0</v>
      </c>
      <c r="G61" s="2"/>
      <c r="H61" s="2"/>
      <c r="I61" s="2"/>
    </row>
    <row r="62" spans="2:9" ht="17" customHeight="1" x14ac:dyDescent="0.2">
      <c r="B62" s="25" t="s">
        <v>13</v>
      </c>
      <c r="C62" s="27"/>
      <c r="D62" s="46" t="str">
        <f>$H$8</f>
        <v>Proposal Made</v>
      </c>
      <c r="E62" s="32">
        <v>0</v>
      </c>
      <c r="F62" s="38">
        <f>E62*$I$8</f>
        <v>0</v>
      </c>
      <c r="G62" s="2"/>
      <c r="H62" s="4"/>
      <c r="I62" s="2"/>
    </row>
    <row r="63" spans="2:9" ht="17" customHeight="1" thickBot="1" x14ac:dyDescent="0.25">
      <c r="B63" s="26" t="s">
        <v>14</v>
      </c>
      <c r="C63" s="28"/>
      <c r="D63" s="47" t="str">
        <f>$H$9</f>
        <v>In Negotiation</v>
      </c>
      <c r="E63" s="34">
        <v>0</v>
      </c>
      <c r="F63" s="39">
        <f>E63*$I$9</f>
        <v>0</v>
      </c>
      <c r="G63" s="2"/>
      <c r="H63" s="4"/>
      <c r="I63" s="2"/>
    </row>
    <row r="64" spans="2:9" ht="17" customHeight="1" thickTop="1" thickBot="1" x14ac:dyDescent="0.25">
      <c r="B64" s="56"/>
      <c r="C64" s="57"/>
      <c r="D64" s="60" t="s">
        <v>20</v>
      </c>
      <c r="E64" s="61" t="str">
        <f>IFERROR(AVERAGEIF(E59:E63,"&lt;&gt;0"), "-")</f>
        <v>-</v>
      </c>
      <c r="F64" s="61">
        <f>MAX(F59:F63)</f>
        <v>0</v>
      </c>
      <c r="G64" s="2"/>
      <c r="H64" s="2"/>
      <c r="I64" s="2"/>
    </row>
    <row r="65" spans="2:9" ht="10" customHeight="1" x14ac:dyDescent="0.2">
      <c r="B65" s="5"/>
      <c r="C65" s="5"/>
      <c r="D65" s="9"/>
      <c r="E65" s="41"/>
      <c r="F65" s="41"/>
      <c r="G65" s="2"/>
      <c r="H65" s="2"/>
      <c r="I65" s="2"/>
    </row>
    <row r="66" spans="2:9" ht="25" customHeight="1" thickBot="1" x14ac:dyDescent="0.25">
      <c r="B66" s="62"/>
      <c r="C66" s="62"/>
      <c r="D66" s="63" t="s">
        <v>5</v>
      </c>
      <c r="E66" s="64">
        <f>SUM(E10,E16,E22,E28,E34,E40,E46,E52,E58,E64)</f>
        <v>0</v>
      </c>
      <c r="F66" s="65">
        <f>SUM(F10,F16,F22,F28,F34,F40,F46,F52,F58,F64)</f>
        <v>0</v>
      </c>
      <c r="G66" s="2"/>
      <c r="H66" s="2"/>
      <c r="I66" s="2"/>
    </row>
  </sheetData>
  <pageMargins left="0.3" right="0.3" top="0.3" bottom="0.3" header="0" footer="0"/>
  <pageSetup scale="72"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5FFAA-2D16-E346-AB57-074EEEE5FBB0}">
  <sheetPr>
    <tabColor theme="3" tint="0.39997558519241921"/>
    <pageSetUpPr fitToPage="1"/>
  </sheetPr>
  <dimension ref="A1:IP66"/>
  <sheetViews>
    <sheetView showGridLines="0" zoomScaleNormal="100" workbookViewId="0">
      <pane ySplit="4" topLeftCell="A5" activePane="bottomLeft" state="frozen"/>
      <selection activeCell="C5" sqref="C5"/>
      <selection pane="bottomLeft" activeCell="C5" sqref="C5"/>
    </sheetView>
  </sheetViews>
  <sheetFormatPr baseColWidth="10" defaultColWidth="9.1640625" defaultRowHeight="15" x14ac:dyDescent="0.2"/>
  <cols>
    <col min="1" max="1" width="3.33203125" style="1" customWidth="1"/>
    <col min="2" max="2" width="19.5" style="1" customWidth="1"/>
    <col min="3" max="3" width="52.83203125" style="1" customWidth="1"/>
    <col min="4" max="4" width="20.83203125" style="1" customWidth="1"/>
    <col min="5" max="6" width="18.83203125" style="1" customWidth="1"/>
    <col min="7" max="7" width="3.33203125" style="1" customWidth="1"/>
    <col min="8" max="8" width="20.83203125" style="1" customWidth="1"/>
    <col min="9" max="9" width="18.83203125" style="1" customWidth="1"/>
    <col min="10" max="10" width="3.33203125" style="1" customWidth="1"/>
    <col min="11" max="16384" width="9.1640625" style="1"/>
  </cols>
  <sheetData>
    <row r="1" spans="1:250" s="14" customFormat="1" ht="45" customHeight="1" x14ac:dyDescent="0.2">
      <c r="A1" s="12"/>
      <c r="B1" s="13" t="s">
        <v>18</v>
      </c>
      <c r="D1"/>
      <c r="E1"/>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row>
    <row r="2" spans="1:250" ht="24" customHeight="1" x14ac:dyDescent="0.2">
      <c r="B2" s="66" t="s">
        <v>24</v>
      </c>
    </row>
    <row r="3" spans="1:250" s="11" customFormat="1" ht="20" customHeight="1" x14ac:dyDescent="0.2">
      <c r="B3" s="8" t="s">
        <v>8</v>
      </c>
      <c r="C3" s="9"/>
      <c r="D3" s="10" t="s">
        <v>21</v>
      </c>
      <c r="E3" s="9"/>
      <c r="F3" s="9"/>
      <c r="G3" s="9"/>
    </row>
    <row r="4" spans="1:250" ht="28" x14ac:dyDescent="0.2">
      <c r="B4" s="42"/>
      <c r="C4" s="22" t="s">
        <v>9</v>
      </c>
      <c r="D4" s="22" t="s">
        <v>6</v>
      </c>
      <c r="E4" s="15" t="s">
        <v>16</v>
      </c>
      <c r="F4" s="15" t="s">
        <v>15</v>
      </c>
      <c r="G4" s="2"/>
      <c r="H4" s="30" t="s">
        <v>6</v>
      </c>
      <c r="I4" s="15" t="s">
        <v>7</v>
      </c>
    </row>
    <row r="5" spans="1:250" ht="17" customHeight="1" x14ac:dyDescent="0.2">
      <c r="B5" s="23" t="s">
        <v>10</v>
      </c>
      <c r="C5" s="20"/>
      <c r="D5" s="43" t="str">
        <f>$H$5</f>
        <v>Lead</v>
      </c>
      <c r="E5" s="32">
        <v>0</v>
      </c>
      <c r="F5" s="33">
        <f>E5*$I$5</f>
        <v>0</v>
      </c>
      <c r="G5" s="2"/>
      <c r="H5" s="16" t="s">
        <v>0</v>
      </c>
      <c r="I5" s="17">
        <v>0.15</v>
      </c>
    </row>
    <row r="6" spans="1:250" ht="17" customHeight="1" x14ac:dyDescent="0.2">
      <c r="B6" s="23" t="s">
        <v>11</v>
      </c>
      <c r="C6" s="20"/>
      <c r="D6" s="43" t="str">
        <f>$H$6</f>
        <v>Contact Made</v>
      </c>
      <c r="E6" s="32">
        <v>0</v>
      </c>
      <c r="F6" s="33">
        <f>E6*$I$6</f>
        <v>0</v>
      </c>
      <c r="G6" s="2"/>
      <c r="H6" s="16" t="s">
        <v>2</v>
      </c>
      <c r="I6" s="17">
        <v>0.25</v>
      </c>
    </row>
    <row r="7" spans="1:250" ht="17" customHeight="1" x14ac:dyDescent="0.2">
      <c r="B7" s="23" t="s">
        <v>12</v>
      </c>
      <c r="C7" s="20"/>
      <c r="D7" s="43" t="str">
        <f>$H$7</f>
        <v>Needs Determined</v>
      </c>
      <c r="E7" s="32">
        <v>0</v>
      </c>
      <c r="F7" s="33">
        <f>E7*$I$7</f>
        <v>0</v>
      </c>
      <c r="G7" s="2"/>
      <c r="H7" s="16" t="s">
        <v>3</v>
      </c>
      <c r="I7" s="17">
        <v>0.5</v>
      </c>
    </row>
    <row r="8" spans="1:250" ht="17" customHeight="1" x14ac:dyDescent="0.2">
      <c r="B8" s="23" t="s">
        <v>13</v>
      </c>
      <c r="C8" s="27"/>
      <c r="D8" s="43" t="str">
        <f>$H$8</f>
        <v>Proposal Made</v>
      </c>
      <c r="E8" s="32">
        <v>0</v>
      </c>
      <c r="F8" s="33">
        <f>E8*$I$8</f>
        <v>0</v>
      </c>
      <c r="G8" s="2"/>
      <c r="H8" s="16" t="s">
        <v>4</v>
      </c>
      <c r="I8" s="17">
        <v>0.75</v>
      </c>
    </row>
    <row r="9" spans="1:250" ht="17" customHeight="1" thickBot="1" x14ac:dyDescent="0.25">
      <c r="B9" s="49" t="s">
        <v>14</v>
      </c>
      <c r="C9" s="50"/>
      <c r="D9" s="51" t="str">
        <f>$H$9</f>
        <v>In Negotiation</v>
      </c>
      <c r="E9" s="52">
        <v>0</v>
      </c>
      <c r="F9" s="53">
        <f>E9*$I$9</f>
        <v>0</v>
      </c>
      <c r="G9" s="2"/>
      <c r="H9" s="18" t="s">
        <v>1</v>
      </c>
      <c r="I9" s="19">
        <v>0.9</v>
      </c>
    </row>
    <row r="10" spans="1:250" ht="17" customHeight="1" thickTop="1" thickBot="1" x14ac:dyDescent="0.25">
      <c r="B10" s="54"/>
      <c r="C10" s="55"/>
      <c r="D10" s="58" t="s">
        <v>20</v>
      </c>
      <c r="E10" s="59" t="str">
        <f>IFERROR(AVERAGEIF(E5:E9,"&lt;&gt;0"), "-")</f>
        <v>-</v>
      </c>
      <c r="F10" s="59">
        <f>MAX(F5:F9)</f>
        <v>0</v>
      </c>
      <c r="G10" s="2"/>
      <c r="H10" s="2"/>
      <c r="I10" s="2"/>
    </row>
    <row r="11" spans="1:250" ht="17" customHeight="1" x14ac:dyDescent="0.2">
      <c r="B11" s="31" t="s">
        <v>10</v>
      </c>
      <c r="C11" s="21"/>
      <c r="D11" s="45" t="str">
        <f>$H$5</f>
        <v>Lead</v>
      </c>
      <c r="E11" s="36">
        <v>0</v>
      </c>
      <c r="F11" s="37">
        <f>E11*$I$5</f>
        <v>0</v>
      </c>
      <c r="G11" s="2"/>
      <c r="H11" s="2"/>
      <c r="I11" s="2"/>
    </row>
    <row r="12" spans="1:250" ht="17" customHeight="1" x14ac:dyDescent="0.2">
      <c r="B12" s="25" t="s">
        <v>11</v>
      </c>
      <c r="C12" s="20"/>
      <c r="D12" s="46" t="str">
        <f>$H$6</f>
        <v>Contact Made</v>
      </c>
      <c r="E12" s="32">
        <v>0</v>
      </c>
      <c r="F12" s="38">
        <f>E12*$I$6</f>
        <v>0</v>
      </c>
      <c r="G12" s="2"/>
      <c r="H12" s="2"/>
      <c r="I12" s="2"/>
    </row>
    <row r="13" spans="1:250" ht="17" customHeight="1" x14ac:dyDescent="0.2">
      <c r="B13" s="25" t="s">
        <v>12</v>
      </c>
      <c r="C13" s="20"/>
      <c r="D13" s="46" t="str">
        <f>$H$7</f>
        <v>Needs Determined</v>
      </c>
      <c r="E13" s="32">
        <v>0</v>
      </c>
      <c r="F13" s="38">
        <f>E13*$I$7</f>
        <v>0</v>
      </c>
      <c r="G13" s="2"/>
      <c r="H13" s="2"/>
      <c r="I13" s="3"/>
    </row>
    <row r="14" spans="1:250" ht="17" customHeight="1" x14ac:dyDescent="0.2">
      <c r="B14" s="25" t="s">
        <v>13</v>
      </c>
      <c r="C14" s="27"/>
      <c r="D14" s="46" t="str">
        <f>$H$8</f>
        <v>Proposal Made</v>
      </c>
      <c r="E14" s="32">
        <v>0</v>
      </c>
      <c r="F14" s="38">
        <f>E14*$I$8</f>
        <v>0</v>
      </c>
      <c r="G14" s="2"/>
      <c r="H14" s="2"/>
      <c r="I14" s="2"/>
    </row>
    <row r="15" spans="1:250" ht="17" customHeight="1" thickBot="1" x14ac:dyDescent="0.25">
      <c r="B15" s="26" t="s">
        <v>14</v>
      </c>
      <c r="C15" s="28"/>
      <c r="D15" s="47" t="str">
        <f>$H$9</f>
        <v>In Negotiation</v>
      </c>
      <c r="E15" s="34">
        <v>0</v>
      </c>
      <c r="F15" s="39">
        <f>E15*$I$9</f>
        <v>0</v>
      </c>
      <c r="G15" s="2"/>
      <c r="H15" s="2"/>
      <c r="I15" s="2"/>
    </row>
    <row r="16" spans="1:250" ht="17" customHeight="1" thickTop="1" thickBot="1" x14ac:dyDescent="0.25">
      <c r="B16" s="56"/>
      <c r="C16" s="57"/>
      <c r="D16" s="60" t="s">
        <v>20</v>
      </c>
      <c r="E16" s="61" t="str">
        <f>IFERROR(AVERAGEIF(E11:E15,"&lt;&gt;0"), "-")</f>
        <v>-</v>
      </c>
      <c r="F16" s="61">
        <f>MAX(F11:F15)</f>
        <v>0</v>
      </c>
      <c r="G16" s="2"/>
      <c r="H16" s="2"/>
      <c r="I16" s="2"/>
    </row>
    <row r="17" spans="2:9" ht="17" customHeight="1" x14ac:dyDescent="0.2">
      <c r="B17" s="23" t="s">
        <v>10</v>
      </c>
      <c r="C17" s="21"/>
      <c r="D17" s="48" t="str">
        <f>$H$5</f>
        <v>Lead</v>
      </c>
      <c r="E17" s="36">
        <v>0</v>
      </c>
      <c r="F17" s="40">
        <f>E17*$I$5</f>
        <v>0</v>
      </c>
      <c r="G17" s="2"/>
      <c r="H17" s="2"/>
      <c r="I17" s="3"/>
    </row>
    <row r="18" spans="2:9" ht="17" customHeight="1" x14ac:dyDescent="0.2">
      <c r="B18" s="23" t="s">
        <v>11</v>
      </c>
      <c r="C18" s="20"/>
      <c r="D18" s="43" t="str">
        <f>$H$6</f>
        <v>Contact Made</v>
      </c>
      <c r="E18" s="32">
        <v>0</v>
      </c>
      <c r="F18" s="33">
        <f>E18*$I$6</f>
        <v>0</v>
      </c>
      <c r="G18" s="2"/>
      <c r="H18" s="2"/>
      <c r="I18" s="3"/>
    </row>
    <row r="19" spans="2:9" ht="17" customHeight="1" x14ac:dyDescent="0.2">
      <c r="B19" s="23" t="s">
        <v>12</v>
      </c>
      <c r="C19" s="20"/>
      <c r="D19" s="43" t="str">
        <f>$H$7</f>
        <v>Needs Determined</v>
      </c>
      <c r="E19" s="32">
        <v>0</v>
      </c>
      <c r="F19" s="33">
        <f>E19*$I$7</f>
        <v>0</v>
      </c>
      <c r="G19" s="2"/>
      <c r="H19" s="2"/>
      <c r="I19" s="3"/>
    </row>
    <row r="20" spans="2:9" ht="17" customHeight="1" x14ac:dyDescent="0.2">
      <c r="B20" s="23" t="s">
        <v>13</v>
      </c>
      <c r="C20" s="27"/>
      <c r="D20" s="43" t="str">
        <f>$H$8</f>
        <v>Proposal Made</v>
      </c>
      <c r="E20" s="32">
        <v>0</v>
      </c>
      <c r="F20" s="33">
        <f>E20*$I$8</f>
        <v>0</v>
      </c>
      <c r="G20" s="2"/>
      <c r="H20" s="2"/>
      <c r="I20" s="2"/>
    </row>
    <row r="21" spans="2:9" ht="17" customHeight="1" thickBot="1" x14ac:dyDescent="0.25">
      <c r="B21" s="24" t="s">
        <v>14</v>
      </c>
      <c r="C21" s="28"/>
      <c r="D21" s="44" t="str">
        <f>$H$9</f>
        <v>In Negotiation</v>
      </c>
      <c r="E21" s="34">
        <v>0</v>
      </c>
      <c r="F21" s="35">
        <f>E21*$I$9</f>
        <v>0</v>
      </c>
      <c r="G21" s="2"/>
      <c r="H21" s="2"/>
      <c r="I21" s="2"/>
    </row>
    <row r="22" spans="2:9" ht="17" customHeight="1" thickTop="1" thickBot="1" x14ac:dyDescent="0.25">
      <c r="B22" s="54"/>
      <c r="C22" s="55"/>
      <c r="D22" s="58" t="s">
        <v>20</v>
      </c>
      <c r="E22" s="59" t="str">
        <f>IFERROR(AVERAGEIF(E17:E21,"&lt;&gt;0"), "-")</f>
        <v>-</v>
      </c>
      <c r="F22" s="59">
        <f>MAX(F17:F21)</f>
        <v>0</v>
      </c>
      <c r="G22" s="2"/>
      <c r="H22" s="2"/>
      <c r="I22" s="2"/>
    </row>
    <row r="23" spans="2:9" ht="17" customHeight="1" x14ac:dyDescent="0.2">
      <c r="B23" s="25" t="s">
        <v>10</v>
      </c>
      <c r="C23" s="21"/>
      <c r="D23" s="45" t="str">
        <f>$H$5</f>
        <v>Lead</v>
      </c>
      <c r="E23" s="36">
        <v>0</v>
      </c>
      <c r="F23" s="37">
        <f>E23*$I$5</f>
        <v>0</v>
      </c>
      <c r="G23" s="2"/>
      <c r="H23" s="2"/>
      <c r="I23" s="3"/>
    </row>
    <row r="24" spans="2:9" ht="17" customHeight="1" x14ac:dyDescent="0.2">
      <c r="B24" s="25" t="s">
        <v>11</v>
      </c>
      <c r="C24" s="20"/>
      <c r="D24" s="46" t="str">
        <f>$H$6</f>
        <v>Contact Made</v>
      </c>
      <c r="E24" s="32">
        <v>0</v>
      </c>
      <c r="F24" s="38">
        <f>E24*$I$6</f>
        <v>0</v>
      </c>
      <c r="G24" s="2"/>
      <c r="H24" s="2"/>
      <c r="I24" s="3"/>
    </row>
    <row r="25" spans="2:9" ht="17" customHeight="1" x14ac:dyDescent="0.2">
      <c r="B25" s="25" t="s">
        <v>12</v>
      </c>
      <c r="C25" s="20"/>
      <c r="D25" s="46" t="str">
        <f>$H$7</f>
        <v>Needs Determined</v>
      </c>
      <c r="E25" s="32">
        <v>0</v>
      </c>
      <c r="F25" s="38">
        <f>E25*$I$7</f>
        <v>0</v>
      </c>
      <c r="G25" s="2"/>
      <c r="H25" s="2"/>
      <c r="I25" s="2"/>
    </row>
    <row r="26" spans="2:9" ht="17" customHeight="1" x14ac:dyDescent="0.2">
      <c r="B26" s="25" t="s">
        <v>13</v>
      </c>
      <c r="C26" s="27"/>
      <c r="D26" s="46" t="str">
        <f>$H$8</f>
        <v>Proposal Made</v>
      </c>
      <c r="E26" s="32">
        <v>0</v>
      </c>
      <c r="F26" s="38">
        <f>E26*$I$8</f>
        <v>0</v>
      </c>
      <c r="G26" s="2"/>
      <c r="H26" s="2"/>
      <c r="I26" s="2"/>
    </row>
    <row r="27" spans="2:9" ht="17" customHeight="1" thickBot="1" x14ac:dyDescent="0.25">
      <c r="B27" s="26" t="s">
        <v>14</v>
      </c>
      <c r="C27" s="28"/>
      <c r="D27" s="47" t="str">
        <f>$H$9</f>
        <v>In Negotiation</v>
      </c>
      <c r="E27" s="34">
        <v>0</v>
      </c>
      <c r="F27" s="39">
        <f>E27*$I$9</f>
        <v>0</v>
      </c>
      <c r="G27" s="2"/>
      <c r="H27" s="2"/>
      <c r="I27" s="2"/>
    </row>
    <row r="28" spans="2:9" ht="17" customHeight="1" thickTop="1" thickBot="1" x14ac:dyDescent="0.25">
      <c r="B28" s="56"/>
      <c r="C28" s="57"/>
      <c r="D28" s="60" t="s">
        <v>20</v>
      </c>
      <c r="E28" s="61" t="str">
        <f>IFERROR(AVERAGEIF(E23:E27,"&lt;&gt;0"), "-")</f>
        <v>-</v>
      </c>
      <c r="F28" s="61">
        <f>MAX(F23:F27)</f>
        <v>0</v>
      </c>
      <c r="G28" s="2"/>
      <c r="H28" s="2"/>
      <c r="I28" s="2"/>
    </row>
    <row r="29" spans="2:9" ht="17" customHeight="1" x14ac:dyDescent="0.2">
      <c r="B29" s="23" t="s">
        <v>10</v>
      </c>
      <c r="C29" s="21"/>
      <c r="D29" s="48" t="str">
        <f>$H$5</f>
        <v>Lead</v>
      </c>
      <c r="E29" s="36">
        <v>0</v>
      </c>
      <c r="F29" s="40">
        <f>E29*$I$5</f>
        <v>0</v>
      </c>
      <c r="G29" s="2"/>
      <c r="H29" s="2"/>
      <c r="I29" s="3"/>
    </row>
    <row r="30" spans="2:9" ht="17" customHeight="1" x14ac:dyDescent="0.2">
      <c r="B30" s="23" t="s">
        <v>11</v>
      </c>
      <c r="C30" s="20"/>
      <c r="D30" s="43" t="str">
        <f>$H$6</f>
        <v>Contact Made</v>
      </c>
      <c r="E30" s="32">
        <v>0</v>
      </c>
      <c r="F30" s="33">
        <f>E30*$I$6</f>
        <v>0</v>
      </c>
      <c r="G30" s="2"/>
      <c r="H30" s="2"/>
      <c r="I30" s="2"/>
    </row>
    <row r="31" spans="2:9" ht="17" customHeight="1" x14ac:dyDescent="0.2">
      <c r="B31" s="23" t="s">
        <v>12</v>
      </c>
      <c r="C31" s="20"/>
      <c r="D31" s="43" t="str">
        <f>$H$7</f>
        <v>Needs Determined</v>
      </c>
      <c r="E31" s="32">
        <v>0</v>
      </c>
      <c r="F31" s="33">
        <f>E31*$I$7</f>
        <v>0</v>
      </c>
      <c r="G31" s="2"/>
      <c r="H31" s="2"/>
      <c r="I31" s="2"/>
    </row>
    <row r="32" spans="2:9" ht="17" customHeight="1" x14ac:dyDescent="0.2">
      <c r="B32" s="23" t="s">
        <v>13</v>
      </c>
      <c r="C32" s="27"/>
      <c r="D32" s="43" t="str">
        <f>$H$8</f>
        <v>Proposal Made</v>
      </c>
      <c r="E32" s="32">
        <v>0</v>
      </c>
      <c r="F32" s="33">
        <f>E32*$I$8</f>
        <v>0</v>
      </c>
      <c r="G32" s="2"/>
      <c r="H32" s="2"/>
      <c r="I32" s="2"/>
    </row>
    <row r="33" spans="2:9" ht="17" customHeight="1" thickBot="1" x14ac:dyDescent="0.25">
      <c r="B33" s="24" t="s">
        <v>14</v>
      </c>
      <c r="C33" s="28"/>
      <c r="D33" s="44" t="str">
        <f>$H$9</f>
        <v>In Negotiation</v>
      </c>
      <c r="E33" s="34">
        <v>0</v>
      </c>
      <c r="F33" s="35">
        <f>E33*$I$9</f>
        <v>0</v>
      </c>
      <c r="G33" s="2"/>
      <c r="H33" s="2"/>
      <c r="I33" s="2"/>
    </row>
    <row r="34" spans="2:9" ht="17" customHeight="1" thickTop="1" thickBot="1" x14ac:dyDescent="0.25">
      <c r="B34" s="54"/>
      <c r="C34" s="55"/>
      <c r="D34" s="58" t="s">
        <v>20</v>
      </c>
      <c r="E34" s="59" t="str">
        <f>IFERROR(AVERAGEIF(E29:E33,"&lt;&gt;0"), "-")</f>
        <v>-</v>
      </c>
      <c r="F34" s="59">
        <f>MAX(F29:F33)</f>
        <v>0</v>
      </c>
      <c r="G34" s="2"/>
      <c r="H34" s="2"/>
      <c r="I34" s="2"/>
    </row>
    <row r="35" spans="2:9" ht="17" customHeight="1" x14ac:dyDescent="0.2">
      <c r="B35" s="25" t="s">
        <v>10</v>
      </c>
      <c r="C35" s="21"/>
      <c r="D35" s="45" t="str">
        <f>$H$5</f>
        <v>Lead</v>
      </c>
      <c r="E35" s="36">
        <v>0</v>
      </c>
      <c r="F35" s="37">
        <f>E35*$I$5</f>
        <v>0</v>
      </c>
      <c r="G35" s="2"/>
      <c r="H35" s="2"/>
      <c r="I35" s="3"/>
    </row>
    <row r="36" spans="2:9" ht="17" customHeight="1" x14ac:dyDescent="0.2">
      <c r="B36" s="25" t="s">
        <v>11</v>
      </c>
      <c r="C36" s="20"/>
      <c r="D36" s="46" t="str">
        <f>$H$6</f>
        <v>Contact Made</v>
      </c>
      <c r="E36" s="32">
        <v>0</v>
      </c>
      <c r="F36" s="38">
        <f>E36*$I$6</f>
        <v>0</v>
      </c>
      <c r="G36" s="2"/>
      <c r="H36" s="2"/>
      <c r="I36" s="2"/>
    </row>
    <row r="37" spans="2:9" ht="17" customHeight="1" x14ac:dyDescent="0.2">
      <c r="B37" s="25" t="s">
        <v>12</v>
      </c>
      <c r="C37" s="20"/>
      <c r="D37" s="46" t="str">
        <f>$H$7</f>
        <v>Needs Determined</v>
      </c>
      <c r="E37" s="32">
        <v>0</v>
      </c>
      <c r="F37" s="38">
        <f>E37*$I$7</f>
        <v>0</v>
      </c>
      <c r="G37" s="2"/>
      <c r="H37" s="2"/>
      <c r="I37" s="2"/>
    </row>
    <row r="38" spans="2:9" ht="17" customHeight="1" x14ac:dyDescent="0.2">
      <c r="B38" s="25" t="s">
        <v>13</v>
      </c>
      <c r="C38" s="27"/>
      <c r="D38" s="46" t="str">
        <f>$H$8</f>
        <v>Proposal Made</v>
      </c>
      <c r="E38" s="32">
        <v>0</v>
      </c>
      <c r="F38" s="38">
        <f>E38*$I$8</f>
        <v>0</v>
      </c>
      <c r="G38" s="2"/>
      <c r="H38" s="2"/>
      <c r="I38" s="2"/>
    </row>
    <row r="39" spans="2:9" ht="17" customHeight="1" thickBot="1" x14ac:dyDescent="0.25">
      <c r="B39" s="26" t="s">
        <v>14</v>
      </c>
      <c r="C39" s="28"/>
      <c r="D39" s="47" t="str">
        <f>$H$9</f>
        <v>In Negotiation</v>
      </c>
      <c r="E39" s="34">
        <v>0</v>
      </c>
      <c r="F39" s="39">
        <f>E39*$I$9</f>
        <v>0</v>
      </c>
      <c r="G39" s="2"/>
      <c r="H39" s="2"/>
      <c r="I39" s="2"/>
    </row>
    <row r="40" spans="2:9" ht="17" customHeight="1" thickTop="1" thickBot="1" x14ac:dyDescent="0.25">
      <c r="B40" s="56"/>
      <c r="C40" s="57"/>
      <c r="D40" s="60" t="s">
        <v>20</v>
      </c>
      <c r="E40" s="61" t="str">
        <f>IFERROR(AVERAGEIF(E35:E39,"&lt;&gt;0"), "-")</f>
        <v>-</v>
      </c>
      <c r="F40" s="61">
        <f>MAX(F35:F39)</f>
        <v>0</v>
      </c>
      <c r="G40" s="2"/>
      <c r="H40" s="2"/>
      <c r="I40" s="2"/>
    </row>
    <row r="41" spans="2:9" ht="17" customHeight="1" x14ac:dyDescent="0.2">
      <c r="B41" s="23" t="s">
        <v>10</v>
      </c>
      <c r="C41" s="21"/>
      <c r="D41" s="48" t="str">
        <f>$H$5</f>
        <v>Lead</v>
      </c>
      <c r="E41" s="36">
        <v>0</v>
      </c>
      <c r="F41" s="40">
        <f>E41*$I$5</f>
        <v>0</v>
      </c>
      <c r="G41" s="2"/>
      <c r="H41" s="2"/>
      <c r="I41" s="2"/>
    </row>
    <row r="42" spans="2:9" ht="17" customHeight="1" x14ac:dyDescent="0.2">
      <c r="B42" s="23" t="s">
        <v>11</v>
      </c>
      <c r="C42" s="20"/>
      <c r="D42" s="43" t="str">
        <f>$H$6</f>
        <v>Contact Made</v>
      </c>
      <c r="E42" s="32">
        <v>0</v>
      </c>
      <c r="F42" s="33">
        <f>E42*$I$6</f>
        <v>0</v>
      </c>
      <c r="G42" s="2"/>
      <c r="H42" s="2"/>
      <c r="I42" s="2"/>
    </row>
    <row r="43" spans="2:9" ht="17" customHeight="1" x14ac:dyDescent="0.2">
      <c r="B43" s="23" t="s">
        <v>12</v>
      </c>
      <c r="C43" s="20"/>
      <c r="D43" s="43" t="str">
        <f>$H$7</f>
        <v>Needs Determined</v>
      </c>
      <c r="E43" s="32">
        <v>0</v>
      </c>
      <c r="F43" s="33">
        <f>E43*$I$7</f>
        <v>0</v>
      </c>
      <c r="G43" s="2"/>
      <c r="H43" s="2"/>
      <c r="I43" s="2"/>
    </row>
    <row r="44" spans="2:9" ht="17" customHeight="1" x14ac:dyDescent="0.2">
      <c r="B44" s="23" t="s">
        <v>13</v>
      </c>
      <c r="C44" s="27"/>
      <c r="D44" s="43" t="str">
        <f>$H$8</f>
        <v>Proposal Made</v>
      </c>
      <c r="E44" s="32">
        <v>0</v>
      </c>
      <c r="F44" s="33">
        <f>E44*$I$8</f>
        <v>0</v>
      </c>
      <c r="G44" s="2"/>
      <c r="H44" s="2"/>
      <c r="I44" s="2"/>
    </row>
    <row r="45" spans="2:9" ht="17" customHeight="1" thickBot="1" x14ac:dyDescent="0.25">
      <c r="B45" s="24" t="s">
        <v>14</v>
      </c>
      <c r="C45" s="28"/>
      <c r="D45" s="44" t="str">
        <f>$H$9</f>
        <v>In Negotiation</v>
      </c>
      <c r="E45" s="34">
        <v>0</v>
      </c>
      <c r="F45" s="35">
        <f>E45*$I$9</f>
        <v>0</v>
      </c>
      <c r="G45" s="2"/>
      <c r="H45" s="2"/>
      <c r="I45" s="2"/>
    </row>
    <row r="46" spans="2:9" ht="17" customHeight="1" thickTop="1" thickBot="1" x14ac:dyDescent="0.25">
      <c r="B46" s="54"/>
      <c r="C46" s="55"/>
      <c r="D46" s="58" t="s">
        <v>20</v>
      </c>
      <c r="E46" s="59" t="str">
        <f>IFERROR(AVERAGEIF(E41:E45,"&lt;&gt;0"), "-")</f>
        <v>-</v>
      </c>
      <c r="F46" s="59">
        <f>MAX(F41:F45)</f>
        <v>0</v>
      </c>
      <c r="G46" s="2"/>
      <c r="H46" s="2"/>
      <c r="I46" s="2"/>
    </row>
    <row r="47" spans="2:9" ht="17" customHeight="1" x14ac:dyDescent="0.2">
      <c r="B47" s="25" t="s">
        <v>10</v>
      </c>
      <c r="C47" s="21"/>
      <c r="D47" s="45" t="str">
        <f>$H$5</f>
        <v>Lead</v>
      </c>
      <c r="E47" s="36">
        <v>0</v>
      </c>
      <c r="F47" s="37">
        <f>E47*$I$5</f>
        <v>0</v>
      </c>
      <c r="G47" s="2"/>
      <c r="H47" s="2"/>
      <c r="I47" s="2"/>
    </row>
    <row r="48" spans="2:9" ht="17" customHeight="1" x14ac:dyDescent="0.2">
      <c r="B48" s="25" t="s">
        <v>11</v>
      </c>
      <c r="C48" s="20"/>
      <c r="D48" s="46" t="str">
        <f>$H$6</f>
        <v>Contact Made</v>
      </c>
      <c r="E48" s="32">
        <v>0</v>
      </c>
      <c r="F48" s="38">
        <f>E48*$I$6</f>
        <v>0</v>
      </c>
      <c r="G48" s="2"/>
      <c r="H48" s="2"/>
      <c r="I48" s="2"/>
    </row>
    <row r="49" spans="2:9" ht="17" customHeight="1" x14ac:dyDescent="0.2">
      <c r="B49" s="25" t="s">
        <v>12</v>
      </c>
      <c r="C49" s="20"/>
      <c r="D49" s="46" t="str">
        <f>$H$7</f>
        <v>Needs Determined</v>
      </c>
      <c r="E49" s="32">
        <v>0</v>
      </c>
      <c r="F49" s="38">
        <f>E49*$I$7</f>
        <v>0</v>
      </c>
      <c r="G49" s="2"/>
      <c r="H49" s="2"/>
      <c r="I49" s="2"/>
    </row>
    <row r="50" spans="2:9" ht="17" customHeight="1" x14ac:dyDescent="0.2">
      <c r="B50" s="25" t="s">
        <v>13</v>
      </c>
      <c r="C50" s="27"/>
      <c r="D50" s="46" t="str">
        <f>$H$8</f>
        <v>Proposal Made</v>
      </c>
      <c r="E50" s="32">
        <v>0</v>
      </c>
      <c r="F50" s="38">
        <f>E50*$I$8</f>
        <v>0</v>
      </c>
      <c r="G50" s="2"/>
      <c r="H50" s="2"/>
      <c r="I50" s="2"/>
    </row>
    <row r="51" spans="2:9" ht="17" customHeight="1" thickBot="1" x14ac:dyDescent="0.25">
      <c r="B51" s="26" t="s">
        <v>14</v>
      </c>
      <c r="C51" s="28"/>
      <c r="D51" s="47" t="str">
        <f>$H$9</f>
        <v>In Negotiation</v>
      </c>
      <c r="E51" s="34">
        <v>0</v>
      </c>
      <c r="F51" s="39">
        <f>E51*$I$9</f>
        <v>0</v>
      </c>
      <c r="G51" s="2"/>
      <c r="H51" s="2"/>
      <c r="I51" s="2"/>
    </row>
    <row r="52" spans="2:9" ht="17" customHeight="1" thickTop="1" thickBot="1" x14ac:dyDescent="0.25">
      <c r="B52" s="56"/>
      <c r="C52" s="57"/>
      <c r="D52" s="60" t="s">
        <v>20</v>
      </c>
      <c r="E52" s="61" t="str">
        <f>IFERROR(AVERAGEIF(E47:E51,"&lt;&gt;0"), "-")</f>
        <v>-</v>
      </c>
      <c r="F52" s="61">
        <f>MAX(F47:F51)</f>
        <v>0</v>
      </c>
      <c r="G52" s="2"/>
      <c r="H52" s="2"/>
      <c r="I52" s="2"/>
    </row>
    <row r="53" spans="2:9" ht="17" customHeight="1" x14ac:dyDescent="0.2">
      <c r="B53" s="23" t="s">
        <v>10</v>
      </c>
      <c r="C53" s="21"/>
      <c r="D53" s="48" t="str">
        <f>$H$5</f>
        <v>Lead</v>
      </c>
      <c r="E53" s="36">
        <v>0</v>
      </c>
      <c r="F53" s="40">
        <f>E53*$I$5</f>
        <v>0</v>
      </c>
      <c r="G53" s="2"/>
      <c r="H53" s="2"/>
      <c r="I53" s="2"/>
    </row>
    <row r="54" spans="2:9" ht="17" customHeight="1" x14ac:dyDescent="0.2">
      <c r="B54" s="23" t="s">
        <v>11</v>
      </c>
      <c r="C54" s="20"/>
      <c r="D54" s="43" t="str">
        <f>$H$6</f>
        <v>Contact Made</v>
      </c>
      <c r="E54" s="32">
        <v>0</v>
      </c>
      <c r="F54" s="33">
        <f>E54*$I$6</f>
        <v>0</v>
      </c>
      <c r="G54" s="2"/>
      <c r="H54" s="2"/>
      <c r="I54" s="2"/>
    </row>
    <row r="55" spans="2:9" ht="17" customHeight="1" x14ac:dyDescent="0.2">
      <c r="B55" s="23" t="s">
        <v>12</v>
      </c>
      <c r="C55" s="20"/>
      <c r="D55" s="43" t="str">
        <f>$H$7</f>
        <v>Needs Determined</v>
      </c>
      <c r="E55" s="32">
        <v>0</v>
      </c>
      <c r="F55" s="33">
        <f>E55*$I$7</f>
        <v>0</v>
      </c>
      <c r="G55" s="2"/>
      <c r="H55" s="2"/>
      <c r="I55" s="2"/>
    </row>
    <row r="56" spans="2:9" ht="17" customHeight="1" x14ac:dyDescent="0.2">
      <c r="B56" s="23" t="s">
        <v>13</v>
      </c>
      <c r="C56" s="27"/>
      <c r="D56" s="43" t="str">
        <f>$H$8</f>
        <v>Proposal Made</v>
      </c>
      <c r="E56" s="32">
        <v>0</v>
      </c>
      <c r="F56" s="33">
        <f>E56*$I$8</f>
        <v>0</v>
      </c>
      <c r="G56" s="2"/>
      <c r="H56" s="2"/>
      <c r="I56" s="2"/>
    </row>
    <row r="57" spans="2:9" ht="17" customHeight="1" thickBot="1" x14ac:dyDescent="0.25">
      <c r="B57" s="24" t="s">
        <v>14</v>
      </c>
      <c r="C57" s="28"/>
      <c r="D57" s="44" t="str">
        <f>$H$9</f>
        <v>In Negotiation</v>
      </c>
      <c r="E57" s="34">
        <v>0</v>
      </c>
      <c r="F57" s="35">
        <f>E57*$I$9</f>
        <v>0</v>
      </c>
      <c r="G57" s="2"/>
      <c r="H57" s="2"/>
      <c r="I57" s="2"/>
    </row>
    <row r="58" spans="2:9" ht="17" customHeight="1" thickTop="1" thickBot="1" x14ac:dyDescent="0.25">
      <c r="B58" s="54"/>
      <c r="C58" s="55"/>
      <c r="D58" s="58" t="s">
        <v>20</v>
      </c>
      <c r="E58" s="59" t="str">
        <f>IFERROR(AVERAGEIF(E53:E57,"&lt;&gt;0"), "-")</f>
        <v>-</v>
      </c>
      <c r="F58" s="59">
        <f>MAX(F53:F57)</f>
        <v>0</v>
      </c>
      <c r="G58" s="2"/>
      <c r="H58" s="2"/>
      <c r="I58" s="2"/>
    </row>
    <row r="59" spans="2:9" ht="17" customHeight="1" x14ac:dyDescent="0.2">
      <c r="B59" s="25" t="s">
        <v>10</v>
      </c>
      <c r="C59" s="21"/>
      <c r="D59" s="45" t="str">
        <f>$H$5</f>
        <v>Lead</v>
      </c>
      <c r="E59" s="36">
        <v>0</v>
      </c>
      <c r="F59" s="37">
        <f>E59*$I$5</f>
        <v>0</v>
      </c>
      <c r="G59" s="2"/>
      <c r="H59" s="2"/>
      <c r="I59" s="2"/>
    </row>
    <row r="60" spans="2:9" ht="17" customHeight="1" x14ac:dyDescent="0.2">
      <c r="B60" s="25" t="s">
        <v>11</v>
      </c>
      <c r="C60" s="20"/>
      <c r="D60" s="46" t="str">
        <f>$H$6</f>
        <v>Contact Made</v>
      </c>
      <c r="E60" s="32">
        <v>0</v>
      </c>
      <c r="F60" s="38">
        <f>E60*$I$6</f>
        <v>0</v>
      </c>
      <c r="G60" s="2"/>
      <c r="H60" s="2"/>
      <c r="I60" s="2"/>
    </row>
    <row r="61" spans="2:9" ht="17" customHeight="1" x14ac:dyDescent="0.2">
      <c r="B61" s="25" t="s">
        <v>12</v>
      </c>
      <c r="C61" s="20"/>
      <c r="D61" s="46" t="str">
        <f>$H$7</f>
        <v>Needs Determined</v>
      </c>
      <c r="E61" s="32">
        <v>0</v>
      </c>
      <c r="F61" s="38">
        <f>E61*$I$7</f>
        <v>0</v>
      </c>
      <c r="G61" s="2"/>
      <c r="H61" s="2"/>
      <c r="I61" s="2"/>
    </row>
    <row r="62" spans="2:9" ht="17" customHeight="1" x14ac:dyDescent="0.2">
      <c r="B62" s="25" t="s">
        <v>13</v>
      </c>
      <c r="C62" s="27"/>
      <c r="D62" s="46" t="str">
        <f>$H$8</f>
        <v>Proposal Made</v>
      </c>
      <c r="E62" s="32">
        <v>0</v>
      </c>
      <c r="F62" s="38">
        <f>E62*$I$8</f>
        <v>0</v>
      </c>
      <c r="G62" s="2"/>
      <c r="H62" s="4"/>
      <c r="I62" s="2"/>
    </row>
    <row r="63" spans="2:9" ht="17" customHeight="1" thickBot="1" x14ac:dyDescent="0.25">
      <c r="B63" s="26" t="s">
        <v>14</v>
      </c>
      <c r="C63" s="28"/>
      <c r="D63" s="47" t="str">
        <f>$H$9</f>
        <v>In Negotiation</v>
      </c>
      <c r="E63" s="34">
        <v>0</v>
      </c>
      <c r="F63" s="39">
        <f>E63*$I$9</f>
        <v>0</v>
      </c>
      <c r="G63" s="2"/>
      <c r="H63" s="4"/>
      <c r="I63" s="2"/>
    </row>
    <row r="64" spans="2:9" ht="17" customHeight="1" thickTop="1" thickBot="1" x14ac:dyDescent="0.25">
      <c r="B64" s="56"/>
      <c r="C64" s="57"/>
      <c r="D64" s="60" t="s">
        <v>20</v>
      </c>
      <c r="E64" s="61" t="str">
        <f>IFERROR(AVERAGEIF(E59:E63,"&lt;&gt;0"), "-")</f>
        <v>-</v>
      </c>
      <c r="F64" s="61">
        <f>MAX(F59:F63)</f>
        <v>0</v>
      </c>
      <c r="G64" s="2"/>
      <c r="H64" s="2"/>
      <c r="I64" s="2"/>
    </row>
    <row r="65" spans="2:9" ht="10" customHeight="1" x14ac:dyDescent="0.2">
      <c r="B65" s="5"/>
      <c r="C65" s="5"/>
      <c r="D65" s="9"/>
      <c r="E65" s="41"/>
      <c r="F65" s="41"/>
      <c r="G65" s="2"/>
      <c r="H65" s="2"/>
      <c r="I65" s="2"/>
    </row>
    <row r="66" spans="2:9" ht="25" customHeight="1" thickBot="1" x14ac:dyDescent="0.25">
      <c r="B66" s="62"/>
      <c r="C66" s="62"/>
      <c r="D66" s="63" t="s">
        <v>5</v>
      </c>
      <c r="E66" s="64">
        <f>SUM(E10,E16,E22,E28,E34,E40,E46,E52,E58,E64)</f>
        <v>0</v>
      </c>
      <c r="F66" s="65">
        <f>SUM(F10,F16,F22,F28,F34,F40,F46,F52,F58,F64)</f>
        <v>0</v>
      </c>
      <c r="G66" s="2"/>
      <c r="H66" s="2"/>
      <c r="I66" s="2"/>
    </row>
  </sheetData>
  <pageMargins left="0.3" right="0.3" top="0.3" bottom="0.3" header="0" footer="0"/>
  <pageSetup scale="72"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EE965-33E1-DA47-8AD0-543CC3AE445B}">
  <sheetPr>
    <tabColor theme="3" tint="-0.499984740745262"/>
    <pageSetUpPr fitToPage="1"/>
  </sheetPr>
  <dimension ref="A1:IP66"/>
  <sheetViews>
    <sheetView showGridLines="0" zoomScaleNormal="100" workbookViewId="0">
      <pane ySplit="4" topLeftCell="A5" activePane="bottomLeft" state="frozen"/>
      <selection activeCell="C5" sqref="C5"/>
      <selection pane="bottomLeft" activeCell="C5" sqref="C5"/>
    </sheetView>
  </sheetViews>
  <sheetFormatPr baseColWidth="10" defaultColWidth="9.1640625" defaultRowHeight="15" x14ac:dyDescent="0.2"/>
  <cols>
    <col min="1" max="1" width="3.33203125" style="1" customWidth="1"/>
    <col min="2" max="2" width="19.5" style="1" customWidth="1"/>
    <col min="3" max="3" width="52.83203125" style="1" customWidth="1"/>
    <col min="4" max="4" width="20.83203125" style="1" customWidth="1"/>
    <col min="5" max="6" width="18.83203125" style="1" customWidth="1"/>
    <col min="7" max="7" width="3.33203125" style="1" customWidth="1"/>
    <col min="8" max="8" width="20.83203125" style="1" customWidth="1"/>
    <col min="9" max="9" width="18.83203125" style="1" customWidth="1"/>
    <col min="10" max="10" width="3.33203125" style="1" customWidth="1"/>
    <col min="11" max="16384" width="9.1640625" style="1"/>
  </cols>
  <sheetData>
    <row r="1" spans="1:250" s="14" customFormat="1" ht="45" customHeight="1" x14ac:dyDescent="0.2">
      <c r="A1" s="12"/>
      <c r="B1" s="13" t="s">
        <v>18</v>
      </c>
      <c r="D1"/>
      <c r="E1"/>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row>
    <row r="2" spans="1:250" ht="24" customHeight="1" x14ac:dyDescent="0.2">
      <c r="B2" s="66" t="s">
        <v>25</v>
      </c>
    </row>
    <row r="3" spans="1:250" s="11" customFormat="1" ht="20" customHeight="1" x14ac:dyDescent="0.2">
      <c r="B3" s="8" t="s">
        <v>8</v>
      </c>
      <c r="C3" s="9"/>
      <c r="D3" s="10" t="s">
        <v>21</v>
      </c>
      <c r="E3" s="9"/>
      <c r="F3" s="9"/>
      <c r="G3" s="9"/>
    </row>
    <row r="4" spans="1:250" ht="28" x14ac:dyDescent="0.2">
      <c r="B4" s="42"/>
      <c r="C4" s="22" t="s">
        <v>9</v>
      </c>
      <c r="D4" s="22" t="s">
        <v>6</v>
      </c>
      <c r="E4" s="15" t="s">
        <v>16</v>
      </c>
      <c r="F4" s="15" t="s">
        <v>15</v>
      </c>
      <c r="G4" s="2"/>
      <c r="H4" s="30" t="s">
        <v>6</v>
      </c>
      <c r="I4" s="15" t="s">
        <v>7</v>
      </c>
    </row>
    <row r="5" spans="1:250" ht="17" customHeight="1" x14ac:dyDescent="0.2">
      <c r="B5" s="23" t="s">
        <v>10</v>
      </c>
      <c r="C5" s="20"/>
      <c r="D5" s="43" t="str">
        <f>$H$5</f>
        <v>Lead</v>
      </c>
      <c r="E5" s="32">
        <v>0</v>
      </c>
      <c r="F5" s="33">
        <f>E5*$I$5</f>
        <v>0</v>
      </c>
      <c r="G5" s="2"/>
      <c r="H5" s="16" t="s">
        <v>0</v>
      </c>
      <c r="I5" s="17">
        <v>0.15</v>
      </c>
    </row>
    <row r="6" spans="1:250" ht="17" customHeight="1" x14ac:dyDescent="0.2">
      <c r="B6" s="23" t="s">
        <v>11</v>
      </c>
      <c r="C6" s="20"/>
      <c r="D6" s="43" t="str">
        <f>$H$6</f>
        <v>Contact Made</v>
      </c>
      <c r="E6" s="32">
        <v>0</v>
      </c>
      <c r="F6" s="33">
        <f>E6*$I$6</f>
        <v>0</v>
      </c>
      <c r="G6" s="2"/>
      <c r="H6" s="16" t="s">
        <v>2</v>
      </c>
      <c r="I6" s="17">
        <v>0.25</v>
      </c>
    </row>
    <row r="7" spans="1:250" ht="17" customHeight="1" x14ac:dyDescent="0.2">
      <c r="B7" s="23" t="s">
        <v>12</v>
      </c>
      <c r="C7" s="20"/>
      <c r="D7" s="43" t="str">
        <f>$H$7</f>
        <v>Needs Determined</v>
      </c>
      <c r="E7" s="32">
        <v>0</v>
      </c>
      <c r="F7" s="33">
        <f>E7*$I$7</f>
        <v>0</v>
      </c>
      <c r="G7" s="2"/>
      <c r="H7" s="16" t="s">
        <v>3</v>
      </c>
      <c r="I7" s="17">
        <v>0.5</v>
      </c>
    </row>
    <row r="8" spans="1:250" ht="17" customHeight="1" x14ac:dyDescent="0.2">
      <c r="B8" s="23" t="s">
        <v>13</v>
      </c>
      <c r="C8" s="27"/>
      <c r="D8" s="43" t="str">
        <f>$H$8</f>
        <v>Proposal Made</v>
      </c>
      <c r="E8" s="32">
        <v>0</v>
      </c>
      <c r="F8" s="33">
        <f>E8*$I$8</f>
        <v>0</v>
      </c>
      <c r="G8" s="2"/>
      <c r="H8" s="16" t="s">
        <v>4</v>
      </c>
      <c r="I8" s="17">
        <v>0.75</v>
      </c>
    </row>
    <row r="9" spans="1:250" ht="17" customHeight="1" thickBot="1" x14ac:dyDescent="0.25">
      <c r="B9" s="49" t="s">
        <v>14</v>
      </c>
      <c r="C9" s="50"/>
      <c r="D9" s="51" t="str">
        <f>$H$9</f>
        <v>In Negotiation</v>
      </c>
      <c r="E9" s="52">
        <v>0</v>
      </c>
      <c r="F9" s="53">
        <f>E9*$I$9</f>
        <v>0</v>
      </c>
      <c r="G9" s="2"/>
      <c r="H9" s="18" t="s">
        <v>1</v>
      </c>
      <c r="I9" s="19">
        <v>0.9</v>
      </c>
    </row>
    <row r="10" spans="1:250" ht="17" customHeight="1" thickTop="1" thickBot="1" x14ac:dyDescent="0.25">
      <c r="B10" s="54"/>
      <c r="C10" s="55"/>
      <c r="D10" s="58" t="s">
        <v>20</v>
      </c>
      <c r="E10" s="59" t="str">
        <f>IFERROR(AVERAGEIF(E5:E9,"&lt;&gt;0"), "-")</f>
        <v>-</v>
      </c>
      <c r="F10" s="59">
        <f>MAX(F5:F9)</f>
        <v>0</v>
      </c>
      <c r="G10" s="2"/>
      <c r="H10" s="2"/>
      <c r="I10" s="2"/>
    </row>
    <row r="11" spans="1:250" ht="17" customHeight="1" x14ac:dyDescent="0.2">
      <c r="B11" s="31" t="s">
        <v>10</v>
      </c>
      <c r="C11" s="21"/>
      <c r="D11" s="45" t="str">
        <f>$H$5</f>
        <v>Lead</v>
      </c>
      <c r="E11" s="36">
        <v>0</v>
      </c>
      <c r="F11" s="37">
        <f>E11*$I$5</f>
        <v>0</v>
      </c>
      <c r="G11" s="2"/>
      <c r="H11" s="2"/>
      <c r="I11" s="2"/>
    </row>
    <row r="12" spans="1:250" ht="17" customHeight="1" x14ac:dyDescent="0.2">
      <c r="B12" s="25" t="s">
        <v>11</v>
      </c>
      <c r="C12" s="20"/>
      <c r="D12" s="46" t="str">
        <f>$H$6</f>
        <v>Contact Made</v>
      </c>
      <c r="E12" s="32">
        <v>0</v>
      </c>
      <c r="F12" s="38">
        <f>E12*$I$6</f>
        <v>0</v>
      </c>
      <c r="G12" s="2"/>
      <c r="H12" s="2"/>
      <c r="I12" s="2"/>
    </row>
    <row r="13" spans="1:250" ht="17" customHeight="1" x14ac:dyDescent="0.2">
      <c r="B13" s="25" t="s">
        <v>12</v>
      </c>
      <c r="C13" s="20"/>
      <c r="D13" s="46" t="str">
        <f>$H$7</f>
        <v>Needs Determined</v>
      </c>
      <c r="E13" s="32">
        <v>0</v>
      </c>
      <c r="F13" s="38">
        <f>E13*$I$7</f>
        <v>0</v>
      </c>
      <c r="G13" s="2"/>
      <c r="H13" s="2"/>
      <c r="I13" s="3"/>
    </row>
    <row r="14" spans="1:250" ht="17" customHeight="1" x14ac:dyDescent="0.2">
      <c r="B14" s="25" t="s">
        <v>13</v>
      </c>
      <c r="C14" s="27"/>
      <c r="D14" s="46" t="str">
        <f>$H$8</f>
        <v>Proposal Made</v>
      </c>
      <c r="E14" s="32">
        <v>0</v>
      </c>
      <c r="F14" s="38">
        <f>E14*$I$8</f>
        <v>0</v>
      </c>
      <c r="G14" s="2"/>
      <c r="H14" s="2"/>
      <c r="I14" s="2"/>
    </row>
    <row r="15" spans="1:250" ht="17" customHeight="1" thickBot="1" x14ac:dyDescent="0.25">
      <c r="B15" s="26" t="s">
        <v>14</v>
      </c>
      <c r="C15" s="28"/>
      <c r="D15" s="47" t="str">
        <f>$H$9</f>
        <v>In Negotiation</v>
      </c>
      <c r="E15" s="34">
        <v>0</v>
      </c>
      <c r="F15" s="39">
        <f>E15*$I$9</f>
        <v>0</v>
      </c>
      <c r="G15" s="2"/>
      <c r="H15" s="2"/>
      <c r="I15" s="2"/>
    </row>
    <row r="16" spans="1:250" ht="17" customHeight="1" thickTop="1" thickBot="1" x14ac:dyDescent="0.25">
      <c r="B16" s="56"/>
      <c r="C16" s="57"/>
      <c r="D16" s="60" t="s">
        <v>20</v>
      </c>
      <c r="E16" s="61" t="str">
        <f>IFERROR(AVERAGEIF(E11:E15,"&lt;&gt;0"), "-")</f>
        <v>-</v>
      </c>
      <c r="F16" s="61">
        <f>MAX(F11:F15)</f>
        <v>0</v>
      </c>
      <c r="G16" s="2"/>
      <c r="H16" s="2"/>
      <c r="I16" s="2"/>
    </row>
    <row r="17" spans="2:9" ht="17" customHeight="1" x14ac:dyDescent="0.2">
      <c r="B17" s="23" t="s">
        <v>10</v>
      </c>
      <c r="C17" s="21"/>
      <c r="D17" s="48" t="str">
        <f>$H$5</f>
        <v>Lead</v>
      </c>
      <c r="E17" s="36">
        <v>0</v>
      </c>
      <c r="F17" s="40">
        <f>E17*$I$5</f>
        <v>0</v>
      </c>
      <c r="G17" s="2"/>
      <c r="H17" s="2"/>
      <c r="I17" s="3"/>
    </row>
    <row r="18" spans="2:9" ht="17" customHeight="1" x14ac:dyDescent="0.2">
      <c r="B18" s="23" t="s">
        <v>11</v>
      </c>
      <c r="C18" s="20"/>
      <c r="D18" s="43" t="str">
        <f>$H$6</f>
        <v>Contact Made</v>
      </c>
      <c r="E18" s="32">
        <v>0</v>
      </c>
      <c r="F18" s="33">
        <f>E18*$I$6</f>
        <v>0</v>
      </c>
      <c r="G18" s="2"/>
      <c r="H18" s="2"/>
      <c r="I18" s="3"/>
    </row>
    <row r="19" spans="2:9" ht="17" customHeight="1" x14ac:dyDescent="0.2">
      <c r="B19" s="23" t="s">
        <v>12</v>
      </c>
      <c r="C19" s="20"/>
      <c r="D19" s="43" t="str">
        <f>$H$7</f>
        <v>Needs Determined</v>
      </c>
      <c r="E19" s="32">
        <v>0</v>
      </c>
      <c r="F19" s="33">
        <f>E19*$I$7</f>
        <v>0</v>
      </c>
      <c r="G19" s="2"/>
      <c r="H19" s="2"/>
      <c r="I19" s="3"/>
    </row>
    <row r="20" spans="2:9" ht="17" customHeight="1" x14ac:dyDescent="0.2">
      <c r="B20" s="23" t="s">
        <v>13</v>
      </c>
      <c r="C20" s="27"/>
      <c r="D20" s="43" t="str">
        <f>$H$8</f>
        <v>Proposal Made</v>
      </c>
      <c r="E20" s="32">
        <v>0</v>
      </c>
      <c r="F20" s="33">
        <f>E20*$I$8</f>
        <v>0</v>
      </c>
      <c r="G20" s="2"/>
      <c r="H20" s="2"/>
      <c r="I20" s="2"/>
    </row>
    <row r="21" spans="2:9" ht="17" customHeight="1" thickBot="1" x14ac:dyDescent="0.25">
      <c r="B21" s="24" t="s">
        <v>14</v>
      </c>
      <c r="C21" s="28"/>
      <c r="D21" s="44" t="str">
        <f>$H$9</f>
        <v>In Negotiation</v>
      </c>
      <c r="E21" s="34">
        <v>0</v>
      </c>
      <c r="F21" s="35">
        <f>E21*$I$9</f>
        <v>0</v>
      </c>
      <c r="G21" s="2"/>
      <c r="H21" s="2"/>
      <c r="I21" s="2"/>
    </row>
    <row r="22" spans="2:9" ht="17" customHeight="1" thickTop="1" thickBot="1" x14ac:dyDescent="0.25">
      <c r="B22" s="54"/>
      <c r="C22" s="55"/>
      <c r="D22" s="58" t="s">
        <v>20</v>
      </c>
      <c r="E22" s="59" t="str">
        <f>IFERROR(AVERAGEIF(E17:E21,"&lt;&gt;0"), "-")</f>
        <v>-</v>
      </c>
      <c r="F22" s="59">
        <f>MAX(F17:F21)</f>
        <v>0</v>
      </c>
      <c r="G22" s="2"/>
      <c r="H22" s="2"/>
      <c r="I22" s="2"/>
    </row>
    <row r="23" spans="2:9" ht="17" customHeight="1" x14ac:dyDescent="0.2">
      <c r="B23" s="25" t="s">
        <v>10</v>
      </c>
      <c r="C23" s="21"/>
      <c r="D23" s="45" t="str">
        <f>$H$5</f>
        <v>Lead</v>
      </c>
      <c r="E23" s="36">
        <v>0</v>
      </c>
      <c r="F23" s="37">
        <f>E23*$I$5</f>
        <v>0</v>
      </c>
      <c r="G23" s="2"/>
      <c r="H23" s="2"/>
      <c r="I23" s="3"/>
    </row>
    <row r="24" spans="2:9" ht="17" customHeight="1" x14ac:dyDescent="0.2">
      <c r="B24" s="25" t="s">
        <v>11</v>
      </c>
      <c r="C24" s="20"/>
      <c r="D24" s="46" t="str">
        <f>$H$6</f>
        <v>Contact Made</v>
      </c>
      <c r="E24" s="32">
        <v>0</v>
      </c>
      <c r="F24" s="38">
        <f>E24*$I$6</f>
        <v>0</v>
      </c>
      <c r="G24" s="2"/>
      <c r="H24" s="2"/>
      <c r="I24" s="3"/>
    </row>
    <row r="25" spans="2:9" ht="17" customHeight="1" x14ac:dyDescent="0.2">
      <c r="B25" s="25" t="s">
        <v>12</v>
      </c>
      <c r="C25" s="20"/>
      <c r="D25" s="46" t="str">
        <f>$H$7</f>
        <v>Needs Determined</v>
      </c>
      <c r="E25" s="32">
        <v>0</v>
      </c>
      <c r="F25" s="38">
        <f>E25*$I$7</f>
        <v>0</v>
      </c>
      <c r="G25" s="2"/>
      <c r="H25" s="2"/>
      <c r="I25" s="2"/>
    </row>
    <row r="26" spans="2:9" ht="17" customHeight="1" x14ac:dyDescent="0.2">
      <c r="B26" s="25" t="s">
        <v>13</v>
      </c>
      <c r="C26" s="27"/>
      <c r="D26" s="46" t="str">
        <f>$H$8</f>
        <v>Proposal Made</v>
      </c>
      <c r="E26" s="32">
        <v>0</v>
      </c>
      <c r="F26" s="38">
        <f>E26*$I$8</f>
        <v>0</v>
      </c>
      <c r="G26" s="2"/>
      <c r="H26" s="2"/>
      <c r="I26" s="2"/>
    </row>
    <row r="27" spans="2:9" ht="17" customHeight="1" thickBot="1" x14ac:dyDescent="0.25">
      <c r="B27" s="26" t="s">
        <v>14</v>
      </c>
      <c r="C27" s="28"/>
      <c r="D27" s="47" t="str">
        <f>$H$9</f>
        <v>In Negotiation</v>
      </c>
      <c r="E27" s="34">
        <v>0</v>
      </c>
      <c r="F27" s="39">
        <f>E27*$I$9</f>
        <v>0</v>
      </c>
      <c r="G27" s="2"/>
      <c r="H27" s="2"/>
      <c r="I27" s="2"/>
    </row>
    <row r="28" spans="2:9" ht="17" customHeight="1" thickTop="1" thickBot="1" x14ac:dyDescent="0.25">
      <c r="B28" s="56"/>
      <c r="C28" s="57"/>
      <c r="D28" s="60" t="s">
        <v>20</v>
      </c>
      <c r="E28" s="61" t="str">
        <f>IFERROR(AVERAGEIF(E23:E27,"&lt;&gt;0"), "-")</f>
        <v>-</v>
      </c>
      <c r="F28" s="61">
        <f>MAX(F23:F27)</f>
        <v>0</v>
      </c>
      <c r="G28" s="2"/>
      <c r="H28" s="2"/>
      <c r="I28" s="2"/>
    </row>
    <row r="29" spans="2:9" ht="17" customHeight="1" x14ac:dyDescent="0.2">
      <c r="B29" s="23" t="s">
        <v>10</v>
      </c>
      <c r="C29" s="21"/>
      <c r="D29" s="48" t="str">
        <f>$H$5</f>
        <v>Lead</v>
      </c>
      <c r="E29" s="36">
        <v>0</v>
      </c>
      <c r="F29" s="40">
        <f>E29*$I$5</f>
        <v>0</v>
      </c>
      <c r="G29" s="2"/>
      <c r="H29" s="2"/>
      <c r="I29" s="3"/>
    </row>
    <row r="30" spans="2:9" ht="17" customHeight="1" x14ac:dyDescent="0.2">
      <c r="B30" s="23" t="s">
        <v>11</v>
      </c>
      <c r="C30" s="20"/>
      <c r="D30" s="43" t="str">
        <f>$H$6</f>
        <v>Contact Made</v>
      </c>
      <c r="E30" s="32">
        <v>0</v>
      </c>
      <c r="F30" s="33">
        <f>E30*$I$6</f>
        <v>0</v>
      </c>
      <c r="G30" s="2"/>
      <c r="H30" s="2"/>
      <c r="I30" s="2"/>
    </row>
    <row r="31" spans="2:9" ht="17" customHeight="1" x14ac:dyDescent="0.2">
      <c r="B31" s="23" t="s">
        <v>12</v>
      </c>
      <c r="C31" s="20"/>
      <c r="D31" s="43" t="str">
        <f>$H$7</f>
        <v>Needs Determined</v>
      </c>
      <c r="E31" s="32">
        <v>0</v>
      </c>
      <c r="F31" s="33">
        <f>E31*$I$7</f>
        <v>0</v>
      </c>
      <c r="G31" s="2"/>
      <c r="H31" s="2"/>
      <c r="I31" s="2"/>
    </row>
    <row r="32" spans="2:9" ht="17" customHeight="1" x14ac:dyDescent="0.2">
      <c r="B32" s="23" t="s">
        <v>13</v>
      </c>
      <c r="C32" s="27"/>
      <c r="D32" s="43" t="str">
        <f>$H$8</f>
        <v>Proposal Made</v>
      </c>
      <c r="E32" s="32">
        <v>0</v>
      </c>
      <c r="F32" s="33">
        <f>E32*$I$8</f>
        <v>0</v>
      </c>
      <c r="G32" s="2"/>
      <c r="H32" s="2"/>
      <c r="I32" s="2"/>
    </row>
    <row r="33" spans="2:9" ht="17" customHeight="1" thickBot="1" x14ac:dyDescent="0.25">
      <c r="B33" s="24" t="s">
        <v>14</v>
      </c>
      <c r="C33" s="28"/>
      <c r="D33" s="44" t="str">
        <f>$H$9</f>
        <v>In Negotiation</v>
      </c>
      <c r="E33" s="34">
        <v>0</v>
      </c>
      <c r="F33" s="35">
        <f>E33*$I$9</f>
        <v>0</v>
      </c>
      <c r="G33" s="2"/>
      <c r="H33" s="2"/>
      <c r="I33" s="2"/>
    </row>
    <row r="34" spans="2:9" ht="17" customHeight="1" thickTop="1" thickBot="1" x14ac:dyDescent="0.25">
      <c r="B34" s="54"/>
      <c r="C34" s="55"/>
      <c r="D34" s="58" t="s">
        <v>20</v>
      </c>
      <c r="E34" s="59" t="str">
        <f>IFERROR(AVERAGEIF(E29:E33,"&lt;&gt;0"), "-")</f>
        <v>-</v>
      </c>
      <c r="F34" s="59">
        <f>MAX(F29:F33)</f>
        <v>0</v>
      </c>
      <c r="G34" s="2"/>
      <c r="H34" s="2"/>
      <c r="I34" s="2"/>
    </row>
    <row r="35" spans="2:9" ht="17" customHeight="1" x14ac:dyDescent="0.2">
      <c r="B35" s="25" t="s">
        <v>10</v>
      </c>
      <c r="C35" s="21"/>
      <c r="D35" s="45" t="str">
        <f>$H$5</f>
        <v>Lead</v>
      </c>
      <c r="E35" s="36">
        <v>0</v>
      </c>
      <c r="F35" s="37">
        <f>E35*$I$5</f>
        <v>0</v>
      </c>
      <c r="G35" s="2"/>
      <c r="H35" s="2"/>
      <c r="I35" s="3"/>
    </row>
    <row r="36" spans="2:9" ht="17" customHeight="1" x14ac:dyDescent="0.2">
      <c r="B36" s="25" t="s">
        <v>11</v>
      </c>
      <c r="C36" s="20"/>
      <c r="D36" s="46" t="str">
        <f>$H$6</f>
        <v>Contact Made</v>
      </c>
      <c r="E36" s="32">
        <v>0</v>
      </c>
      <c r="F36" s="38">
        <f>E36*$I$6</f>
        <v>0</v>
      </c>
      <c r="G36" s="2"/>
      <c r="H36" s="2"/>
      <c r="I36" s="2"/>
    </row>
    <row r="37" spans="2:9" ht="17" customHeight="1" x14ac:dyDescent="0.2">
      <c r="B37" s="25" t="s">
        <v>12</v>
      </c>
      <c r="C37" s="20"/>
      <c r="D37" s="46" t="str">
        <f>$H$7</f>
        <v>Needs Determined</v>
      </c>
      <c r="E37" s="32">
        <v>0</v>
      </c>
      <c r="F37" s="38">
        <f>E37*$I$7</f>
        <v>0</v>
      </c>
      <c r="G37" s="2"/>
      <c r="H37" s="2"/>
      <c r="I37" s="2"/>
    </row>
    <row r="38" spans="2:9" ht="17" customHeight="1" x14ac:dyDescent="0.2">
      <c r="B38" s="25" t="s">
        <v>13</v>
      </c>
      <c r="C38" s="27"/>
      <c r="D38" s="46" t="str">
        <f>$H$8</f>
        <v>Proposal Made</v>
      </c>
      <c r="E38" s="32">
        <v>0</v>
      </c>
      <c r="F38" s="38">
        <f>E38*$I$8</f>
        <v>0</v>
      </c>
      <c r="G38" s="2"/>
      <c r="H38" s="2"/>
      <c r="I38" s="2"/>
    </row>
    <row r="39" spans="2:9" ht="17" customHeight="1" thickBot="1" x14ac:dyDescent="0.25">
      <c r="B39" s="26" t="s">
        <v>14</v>
      </c>
      <c r="C39" s="28"/>
      <c r="D39" s="47" t="str">
        <f>$H$9</f>
        <v>In Negotiation</v>
      </c>
      <c r="E39" s="34">
        <v>0</v>
      </c>
      <c r="F39" s="39">
        <f>E39*$I$9</f>
        <v>0</v>
      </c>
      <c r="G39" s="2"/>
      <c r="H39" s="2"/>
      <c r="I39" s="2"/>
    </row>
    <row r="40" spans="2:9" ht="17" customHeight="1" thickTop="1" thickBot="1" x14ac:dyDescent="0.25">
      <c r="B40" s="56"/>
      <c r="C40" s="57"/>
      <c r="D40" s="60" t="s">
        <v>20</v>
      </c>
      <c r="E40" s="61" t="str">
        <f>IFERROR(AVERAGEIF(E35:E39,"&lt;&gt;0"), "-")</f>
        <v>-</v>
      </c>
      <c r="F40" s="61">
        <f>MAX(F35:F39)</f>
        <v>0</v>
      </c>
      <c r="G40" s="2"/>
      <c r="H40" s="2"/>
      <c r="I40" s="2"/>
    </row>
    <row r="41" spans="2:9" ht="17" customHeight="1" x14ac:dyDescent="0.2">
      <c r="B41" s="23" t="s">
        <v>10</v>
      </c>
      <c r="C41" s="21"/>
      <c r="D41" s="48" t="str">
        <f>$H$5</f>
        <v>Lead</v>
      </c>
      <c r="E41" s="36">
        <v>0</v>
      </c>
      <c r="F41" s="40">
        <f>E41*$I$5</f>
        <v>0</v>
      </c>
      <c r="G41" s="2"/>
      <c r="H41" s="2"/>
      <c r="I41" s="2"/>
    </row>
    <row r="42" spans="2:9" ht="17" customHeight="1" x14ac:dyDescent="0.2">
      <c r="B42" s="23" t="s">
        <v>11</v>
      </c>
      <c r="C42" s="20"/>
      <c r="D42" s="43" t="str">
        <f>$H$6</f>
        <v>Contact Made</v>
      </c>
      <c r="E42" s="32">
        <v>0</v>
      </c>
      <c r="F42" s="33">
        <f>E42*$I$6</f>
        <v>0</v>
      </c>
      <c r="G42" s="2"/>
      <c r="H42" s="2"/>
      <c r="I42" s="2"/>
    </row>
    <row r="43" spans="2:9" ht="17" customHeight="1" x14ac:dyDescent="0.2">
      <c r="B43" s="23" t="s">
        <v>12</v>
      </c>
      <c r="C43" s="20"/>
      <c r="D43" s="43" t="str">
        <f>$H$7</f>
        <v>Needs Determined</v>
      </c>
      <c r="E43" s="32">
        <v>0</v>
      </c>
      <c r="F43" s="33">
        <f>E43*$I$7</f>
        <v>0</v>
      </c>
      <c r="G43" s="2"/>
      <c r="H43" s="2"/>
      <c r="I43" s="2"/>
    </row>
    <row r="44" spans="2:9" ht="17" customHeight="1" x14ac:dyDescent="0.2">
      <c r="B44" s="23" t="s">
        <v>13</v>
      </c>
      <c r="C44" s="27"/>
      <c r="D44" s="43" t="str">
        <f>$H$8</f>
        <v>Proposal Made</v>
      </c>
      <c r="E44" s="32">
        <v>0</v>
      </c>
      <c r="F44" s="33">
        <f>E44*$I$8</f>
        <v>0</v>
      </c>
      <c r="G44" s="2"/>
      <c r="H44" s="2"/>
      <c r="I44" s="2"/>
    </row>
    <row r="45" spans="2:9" ht="17" customHeight="1" thickBot="1" x14ac:dyDescent="0.25">
      <c r="B45" s="24" t="s">
        <v>14</v>
      </c>
      <c r="C45" s="28"/>
      <c r="D45" s="44" t="str">
        <f>$H$9</f>
        <v>In Negotiation</v>
      </c>
      <c r="E45" s="34">
        <v>0</v>
      </c>
      <c r="F45" s="35">
        <f>E45*$I$9</f>
        <v>0</v>
      </c>
      <c r="G45" s="2"/>
      <c r="H45" s="2"/>
      <c r="I45" s="2"/>
    </row>
    <row r="46" spans="2:9" ht="17" customHeight="1" thickTop="1" thickBot="1" x14ac:dyDescent="0.25">
      <c r="B46" s="54"/>
      <c r="C46" s="55"/>
      <c r="D46" s="58" t="s">
        <v>20</v>
      </c>
      <c r="E46" s="59" t="str">
        <f>IFERROR(AVERAGEIF(E41:E45,"&lt;&gt;0"), "-")</f>
        <v>-</v>
      </c>
      <c r="F46" s="59">
        <f>MAX(F41:F45)</f>
        <v>0</v>
      </c>
      <c r="G46" s="2"/>
      <c r="H46" s="2"/>
      <c r="I46" s="2"/>
    </row>
    <row r="47" spans="2:9" ht="17" customHeight="1" x14ac:dyDescent="0.2">
      <c r="B47" s="25" t="s">
        <v>10</v>
      </c>
      <c r="C47" s="21"/>
      <c r="D47" s="45" t="str">
        <f>$H$5</f>
        <v>Lead</v>
      </c>
      <c r="E47" s="36">
        <v>0</v>
      </c>
      <c r="F47" s="37">
        <f>E47*$I$5</f>
        <v>0</v>
      </c>
      <c r="G47" s="2"/>
      <c r="H47" s="2"/>
      <c r="I47" s="2"/>
    </row>
    <row r="48" spans="2:9" ht="17" customHeight="1" x14ac:dyDescent="0.2">
      <c r="B48" s="25" t="s">
        <v>11</v>
      </c>
      <c r="C48" s="20"/>
      <c r="D48" s="46" t="str">
        <f>$H$6</f>
        <v>Contact Made</v>
      </c>
      <c r="E48" s="32">
        <v>0</v>
      </c>
      <c r="F48" s="38">
        <f>E48*$I$6</f>
        <v>0</v>
      </c>
      <c r="G48" s="2"/>
      <c r="H48" s="2"/>
      <c r="I48" s="2"/>
    </row>
    <row r="49" spans="2:9" ht="17" customHeight="1" x14ac:dyDescent="0.2">
      <c r="B49" s="25" t="s">
        <v>12</v>
      </c>
      <c r="C49" s="20"/>
      <c r="D49" s="46" t="str">
        <f>$H$7</f>
        <v>Needs Determined</v>
      </c>
      <c r="E49" s="32">
        <v>0</v>
      </c>
      <c r="F49" s="38">
        <f>E49*$I$7</f>
        <v>0</v>
      </c>
      <c r="G49" s="2"/>
      <c r="H49" s="2"/>
      <c r="I49" s="2"/>
    </row>
    <row r="50" spans="2:9" ht="17" customHeight="1" x14ac:dyDescent="0.2">
      <c r="B50" s="25" t="s">
        <v>13</v>
      </c>
      <c r="C50" s="27"/>
      <c r="D50" s="46" t="str">
        <f>$H$8</f>
        <v>Proposal Made</v>
      </c>
      <c r="E50" s="32">
        <v>0</v>
      </c>
      <c r="F50" s="38">
        <f>E50*$I$8</f>
        <v>0</v>
      </c>
      <c r="G50" s="2"/>
      <c r="H50" s="2"/>
      <c r="I50" s="2"/>
    </row>
    <row r="51" spans="2:9" ht="17" customHeight="1" thickBot="1" x14ac:dyDescent="0.25">
      <c r="B51" s="26" t="s">
        <v>14</v>
      </c>
      <c r="C51" s="28"/>
      <c r="D51" s="47" t="str">
        <f>$H$9</f>
        <v>In Negotiation</v>
      </c>
      <c r="E51" s="34">
        <v>0</v>
      </c>
      <c r="F51" s="39">
        <f>E51*$I$9</f>
        <v>0</v>
      </c>
      <c r="G51" s="2"/>
      <c r="H51" s="2"/>
      <c r="I51" s="2"/>
    </row>
    <row r="52" spans="2:9" ht="17" customHeight="1" thickTop="1" thickBot="1" x14ac:dyDescent="0.25">
      <c r="B52" s="56"/>
      <c r="C52" s="57"/>
      <c r="D52" s="60" t="s">
        <v>20</v>
      </c>
      <c r="E52" s="61" t="str">
        <f>IFERROR(AVERAGEIF(E47:E51,"&lt;&gt;0"), "-")</f>
        <v>-</v>
      </c>
      <c r="F52" s="61">
        <f>MAX(F47:F51)</f>
        <v>0</v>
      </c>
      <c r="G52" s="2"/>
      <c r="H52" s="2"/>
      <c r="I52" s="2"/>
    </row>
    <row r="53" spans="2:9" ht="17" customHeight="1" x14ac:dyDescent="0.2">
      <c r="B53" s="23" t="s">
        <v>10</v>
      </c>
      <c r="C53" s="21"/>
      <c r="D53" s="48" t="str">
        <f>$H$5</f>
        <v>Lead</v>
      </c>
      <c r="E53" s="36">
        <v>0</v>
      </c>
      <c r="F53" s="40">
        <f>E53*$I$5</f>
        <v>0</v>
      </c>
      <c r="G53" s="2"/>
      <c r="H53" s="2"/>
      <c r="I53" s="2"/>
    </row>
    <row r="54" spans="2:9" ht="17" customHeight="1" x14ac:dyDescent="0.2">
      <c r="B54" s="23" t="s">
        <v>11</v>
      </c>
      <c r="C54" s="20"/>
      <c r="D54" s="43" t="str">
        <f>$H$6</f>
        <v>Contact Made</v>
      </c>
      <c r="E54" s="32">
        <v>0</v>
      </c>
      <c r="F54" s="33">
        <f>E54*$I$6</f>
        <v>0</v>
      </c>
      <c r="G54" s="2"/>
      <c r="H54" s="2"/>
      <c r="I54" s="2"/>
    </row>
    <row r="55" spans="2:9" ht="17" customHeight="1" x14ac:dyDescent="0.2">
      <c r="B55" s="23" t="s">
        <v>12</v>
      </c>
      <c r="C55" s="20"/>
      <c r="D55" s="43" t="str">
        <f>$H$7</f>
        <v>Needs Determined</v>
      </c>
      <c r="E55" s="32">
        <v>0</v>
      </c>
      <c r="F55" s="33">
        <f>E55*$I$7</f>
        <v>0</v>
      </c>
      <c r="G55" s="2"/>
      <c r="H55" s="2"/>
      <c r="I55" s="2"/>
    </row>
    <row r="56" spans="2:9" ht="17" customHeight="1" x14ac:dyDescent="0.2">
      <c r="B56" s="23" t="s">
        <v>13</v>
      </c>
      <c r="C56" s="27"/>
      <c r="D56" s="43" t="str">
        <f>$H$8</f>
        <v>Proposal Made</v>
      </c>
      <c r="E56" s="32">
        <v>0</v>
      </c>
      <c r="F56" s="33">
        <f>E56*$I$8</f>
        <v>0</v>
      </c>
      <c r="G56" s="2"/>
      <c r="H56" s="2"/>
      <c r="I56" s="2"/>
    </row>
    <row r="57" spans="2:9" ht="17" customHeight="1" thickBot="1" x14ac:dyDescent="0.25">
      <c r="B57" s="24" t="s">
        <v>14</v>
      </c>
      <c r="C57" s="28"/>
      <c r="D57" s="44" t="str">
        <f>$H$9</f>
        <v>In Negotiation</v>
      </c>
      <c r="E57" s="34">
        <v>0</v>
      </c>
      <c r="F57" s="35">
        <f>E57*$I$9</f>
        <v>0</v>
      </c>
      <c r="G57" s="2"/>
      <c r="H57" s="2"/>
      <c r="I57" s="2"/>
    </row>
    <row r="58" spans="2:9" ht="17" customHeight="1" thickTop="1" thickBot="1" x14ac:dyDescent="0.25">
      <c r="B58" s="54"/>
      <c r="C58" s="55"/>
      <c r="D58" s="58" t="s">
        <v>20</v>
      </c>
      <c r="E58" s="59" t="str">
        <f>IFERROR(AVERAGEIF(E53:E57,"&lt;&gt;0"), "-")</f>
        <v>-</v>
      </c>
      <c r="F58" s="59">
        <f>MAX(F53:F57)</f>
        <v>0</v>
      </c>
      <c r="G58" s="2"/>
      <c r="H58" s="2"/>
      <c r="I58" s="2"/>
    </row>
    <row r="59" spans="2:9" ht="17" customHeight="1" x14ac:dyDescent="0.2">
      <c r="B59" s="25" t="s">
        <v>10</v>
      </c>
      <c r="C59" s="21"/>
      <c r="D59" s="45" t="str">
        <f>$H$5</f>
        <v>Lead</v>
      </c>
      <c r="E59" s="36">
        <v>0</v>
      </c>
      <c r="F59" s="37">
        <f>E59*$I$5</f>
        <v>0</v>
      </c>
      <c r="G59" s="2"/>
      <c r="H59" s="2"/>
      <c r="I59" s="2"/>
    </row>
    <row r="60" spans="2:9" ht="17" customHeight="1" x14ac:dyDescent="0.2">
      <c r="B60" s="25" t="s">
        <v>11</v>
      </c>
      <c r="C60" s="20"/>
      <c r="D60" s="46" t="str">
        <f>$H$6</f>
        <v>Contact Made</v>
      </c>
      <c r="E60" s="32">
        <v>0</v>
      </c>
      <c r="F60" s="38">
        <f>E60*$I$6</f>
        <v>0</v>
      </c>
      <c r="G60" s="2"/>
      <c r="H60" s="2"/>
      <c r="I60" s="2"/>
    </row>
    <row r="61" spans="2:9" ht="17" customHeight="1" x14ac:dyDescent="0.2">
      <c r="B61" s="25" t="s">
        <v>12</v>
      </c>
      <c r="C61" s="20"/>
      <c r="D61" s="46" t="str">
        <f>$H$7</f>
        <v>Needs Determined</v>
      </c>
      <c r="E61" s="32">
        <v>0</v>
      </c>
      <c r="F61" s="38">
        <f>E61*$I$7</f>
        <v>0</v>
      </c>
      <c r="G61" s="2"/>
      <c r="H61" s="2"/>
      <c r="I61" s="2"/>
    </row>
    <row r="62" spans="2:9" ht="17" customHeight="1" x14ac:dyDescent="0.2">
      <c r="B62" s="25" t="s">
        <v>13</v>
      </c>
      <c r="C62" s="27"/>
      <c r="D62" s="46" t="str">
        <f>$H$8</f>
        <v>Proposal Made</v>
      </c>
      <c r="E62" s="32">
        <v>0</v>
      </c>
      <c r="F62" s="38">
        <f>E62*$I$8</f>
        <v>0</v>
      </c>
      <c r="G62" s="2"/>
      <c r="H62" s="4"/>
      <c r="I62" s="2"/>
    </row>
    <row r="63" spans="2:9" ht="17" customHeight="1" thickBot="1" x14ac:dyDescent="0.25">
      <c r="B63" s="26" t="s">
        <v>14</v>
      </c>
      <c r="C63" s="28"/>
      <c r="D63" s="47" t="str">
        <f>$H$9</f>
        <v>In Negotiation</v>
      </c>
      <c r="E63" s="34">
        <v>0</v>
      </c>
      <c r="F63" s="39">
        <f>E63*$I$9</f>
        <v>0</v>
      </c>
      <c r="G63" s="2"/>
      <c r="H63" s="4"/>
      <c r="I63" s="2"/>
    </row>
    <row r="64" spans="2:9" ht="17" customHeight="1" thickTop="1" thickBot="1" x14ac:dyDescent="0.25">
      <c r="B64" s="56"/>
      <c r="C64" s="57"/>
      <c r="D64" s="60" t="s">
        <v>20</v>
      </c>
      <c r="E64" s="61" t="str">
        <f>IFERROR(AVERAGEIF(E59:E63,"&lt;&gt;0"), "-")</f>
        <v>-</v>
      </c>
      <c r="F64" s="61">
        <f>MAX(F59:F63)</f>
        <v>0</v>
      </c>
      <c r="G64" s="2"/>
      <c r="H64" s="2"/>
      <c r="I64" s="2"/>
    </row>
    <row r="65" spans="2:9" ht="10" customHeight="1" x14ac:dyDescent="0.2">
      <c r="B65" s="5"/>
      <c r="C65" s="5"/>
      <c r="D65" s="9"/>
      <c r="E65" s="41"/>
      <c r="F65" s="41"/>
      <c r="G65" s="2"/>
      <c r="H65" s="2"/>
      <c r="I65" s="2"/>
    </row>
    <row r="66" spans="2:9" ht="25" customHeight="1" thickBot="1" x14ac:dyDescent="0.25">
      <c r="B66" s="62"/>
      <c r="C66" s="62"/>
      <c r="D66" s="63" t="s">
        <v>5</v>
      </c>
      <c r="E66" s="64">
        <f>SUM(E10,E16,E22,E28,E34,E40,E46,E52,E58,E64)</f>
        <v>0</v>
      </c>
      <c r="F66" s="65">
        <f>SUM(F10,F16,F22,F28,F34,F40,F46,F52,F58,F64)</f>
        <v>0</v>
      </c>
      <c r="G66" s="2"/>
      <c r="H66" s="2"/>
      <c r="I66" s="2"/>
    </row>
  </sheetData>
  <pageMargins left="0.3" right="0.3" top="0.3" bottom="0.3" header="0" footer="0"/>
  <pageSetup scale="72"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AEAAA-0B54-A84F-9F26-47B2D0FE6042}">
  <sheetPr>
    <tabColor theme="3" tint="-0.249977111117893"/>
    <pageSetUpPr fitToPage="1"/>
  </sheetPr>
  <dimension ref="A1:IP66"/>
  <sheetViews>
    <sheetView showGridLines="0" zoomScaleNormal="100" workbookViewId="0">
      <pane ySplit="4" topLeftCell="A5" activePane="bottomLeft" state="frozen"/>
      <selection activeCell="C5" sqref="C5"/>
      <selection pane="bottomLeft" activeCell="C5" sqref="C5"/>
    </sheetView>
  </sheetViews>
  <sheetFormatPr baseColWidth="10" defaultColWidth="9.1640625" defaultRowHeight="15" x14ac:dyDescent="0.2"/>
  <cols>
    <col min="1" max="1" width="3.33203125" style="1" customWidth="1"/>
    <col min="2" max="2" width="19.5" style="1" customWidth="1"/>
    <col min="3" max="3" width="52.83203125" style="1" customWidth="1"/>
    <col min="4" max="4" width="20.83203125" style="1" customWidth="1"/>
    <col min="5" max="6" width="18.83203125" style="1" customWidth="1"/>
    <col min="7" max="7" width="3.33203125" style="1" customWidth="1"/>
    <col min="8" max="8" width="20.83203125" style="1" customWidth="1"/>
    <col min="9" max="9" width="18.83203125" style="1" customWidth="1"/>
    <col min="10" max="10" width="3.33203125" style="1" customWidth="1"/>
    <col min="11" max="16384" width="9.1640625" style="1"/>
  </cols>
  <sheetData>
    <row r="1" spans="1:250" s="14" customFormat="1" ht="45" customHeight="1" x14ac:dyDescent="0.2">
      <c r="A1" s="12"/>
      <c r="B1" s="13" t="s">
        <v>18</v>
      </c>
      <c r="D1"/>
      <c r="E1"/>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row>
    <row r="2" spans="1:250" ht="24" customHeight="1" x14ac:dyDescent="0.2">
      <c r="B2" s="66" t="s">
        <v>26</v>
      </c>
    </row>
    <row r="3" spans="1:250" s="11" customFormat="1" ht="20" customHeight="1" x14ac:dyDescent="0.2">
      <c r="B3" s="8" t="s">
        <v>8</v>
      </c>
      <c r="C3" s="9"/>
      <c r="D3" s="10" t="s">
        <v>21</v>
      </c>
      <c r="E3" s="9"/>
      <c r="F3" s="9"/>
      <c r="G3" s="9"/>
    </row>
    <row r="4" spans="1:250" ht="28" x14ac:dyDescent="0.2">
      <c r="B4" s="42"/>
      <c r="C4" s="22" t="s">
        <v>9</v>
      </c>
      <c r="D4" s="22" t="s">
        <v>6</v>
      </c>
      <c r="E4" s="15" t="s">
        <v>16</v>
      </c>
      <c r="F4" s="15" t="s">
        <v>15</v>
      </c>
      <c r="G4" s="2"/>
      <c r="H4" s="30" t="s">
        <v>6</v>
      </c>
      <c r="I4" s="15" t="s">
        <v>7</v>
      </c>
    </row>
    <row r="5" spans="1:250" ht="17" customHeight="1" x14ac:dyDescent="0.2">
      <c r="B5" s="23" t="s">
        <v>10</v>
      </c>
      <c r="C5" s="20"/>
      <c r="D5" s="43" t="str">
        <f>$H$5</f>
        <v>Lead</v>
      </c>
      <c r="E5" s="32">
        <v>0</v>
      </c>
      <c r="F5" s="33">
        <f>E5*$I$5</f>
        <v>0</v>
      </c>
      <c r="G5" s="2"/>
      <c r="H5" s="16" t="s">
        <v>0</v>
      </c>
      <c r="I5" s="17">
        <v>0.15</v>
      </c>
    </row>
    <row r="6" spans="1:250" ht="17" customHeight="1" x14ac:dyDescent="0.2">
      <c r="B6" s="23" t="s">
        <v>11</v>
      </c>
      <c r="C6" s="20"/>
      <c r="D6" s="43" t="str">
        <f>$H$6</f>
        <v>Contact Made</v>
      </c>
      <c r="E6" s="32">
        <v>0</v>
      </c>
      <c r="F6" s="33">
        <f>E6*$I$6</f>
        <v>0</v>
      </c>
      <c r="G6" s="2"/>
      <c r="H6" s="16" t="s">
        <v>2</v>
      </c>
      <c r="I6" s="17">
        <v>0.25</v>
      </c>
    </row>
    <row r="7" spans="1:250" ht="17" customHeight="1" x14ac:dyDescent="0.2">
      <c r="B7" s="23" t="s">
        <v>12</v>
      </c>
      <c r="C7" s="20"/>
      <c r="D7" s="43" t="str">
        <f>$H$7</f>
        <v>Needs Determined</v>
      </c>
      <c r="E7" s="32">
        <v>0</v>
      </c>
      <c r="F7" s="33">
        <f>E7*$I$7</f>
        <v>0</v>
      </c>
      <c r="G7" s="2"/>
      <c r="H7" s="16" t="s">
        <v>3</v>
      </c>
      <c r="I7" s="17">
        <v>0.5</v>
      </c>
    </row>
    <row r="8" spans="1:250" ht="17" customHeight="1" x14ac:dyDescent="0.2">
      <c r="B8" s="23" t="s">
        <v>13</v>
      </c>
      <c r="C8" s="27"/>
      <c r="D8" s="43" t="str">
        <f>$H$8</f>
        <v>Proposal Made</v>
      </c>
      <c r="E8" s="32">
        <v>0</v>
      </c>
      <c r="F8" s="33">
        <f>E8*$I$8</f>
        <v>0</v>
      </c>
      <c r="G8" s="2"/>
      <c r="H8" s="16" t="s">
        <v>4</v>
      </c>
      <c r="I8" s="17">
        <v>0.75</v>
      </c>
    </row>
    <row r="9" spans="1:250" ht="17" customHeight="1" thickBot="1" x14ac:dyDescent="0.25">
      <c r="B9" s="49" t="s">
        <v>14</v>
      </c>
      <c r="C9" s="50"/>
      <c r="D9" s="51" t="str">
        <f>$H$9</f>
        <v>In Negotiation</v>
      </c>
      <c r="E9" s="52">
        <v>0</v>
      </c>
      <c r="F9" s="53">
        <f>E9*$I$9</f>
        <v>0</v>
      </c>
      <c r="G9" s="2"/>
      <c r="H9" s="18" t="s">
        <v>1</v>
      </c>
      <c r="I9" s="19">
        <v>0.9</v>
      </c>
    </row>
    <row r="10" spans="1:250" ht="17" customHeight="1" thickTop="1" thickBot="1" x14ac:dyDescent="0.25">
      <c r="B10" s="54"/>
      <c r="C10" s="55"/>
      <c r="D10" s="58" t="s">
        <v>20</v>
      </c>
      <c r="E10" s="59" t="str">
        <f>IFERROR(AVERAGEIF(E5:E9,"&lt;&gt;0"), "-")</f>
        <v>-</v>
      </c>
      <c r="F10" s="59">
        <f>MAX(F5:F9)</f>
        <v>0</v>
      </c>
      <c r="G10" s="2"/>
      <c r="H10" s="2"/>
      <c r="I10" s="2"/>
    </row>
    <row r="11" spans="1:250" ht="17" customHeight="1" x14ac:dyDescent="0.2">
      <c r="B11" s="31" t="s">
        <v>10</v>
      </c>
      <c r="C11" s="21"/>
      <c r="D11" s="45" t="str">
        <f>$H$5</f>
        <v>Lead</v>
      </c>
      <c r="E11" s="36">
        <v>0</v>
      </c>
      <c r="F11" s="37">
        <f>E11*$I$5</f>
        <v>0</v>
      </c>
      <c r="G11" s="2"/>
      <c r="H11" s="2"/>
      <c r="I11" s="2"/>
    </row>
    <row r="12" spans="1:250" ht="17" customHeight="1" x14ac:dyDescent="0.2">
      <c r="B12" s="25" t="s">
        <v>11</v>
      </c>
      <c r="C12" s="20"/>
      <c r="D12" s="46" t="str">
        <f>$H$6</f>
        <v>Contact Made</v>
      </c>
      <c r="E12" s="32">
        <v>0</v>
      </c>
      <c r="F12" s="38">
        <f>E12*$I$6</f>
        <v>0</v>
      </c>
      <c r="G12" s="2"/>
      <c r="H12" s="2"/>
      <c r="I12" s="2"/>
    </row>
    <row r="13" spans="1:250" ht="17" customHeight="1" x14ac:dyDescent="0.2">
      <c r="B13" s="25" t="s">
        <v>12</v>
      </c>
      <c r="C13" s="20"/>
      <c r="D13" s="46" t="str">
        <f>$H$7</f>
        <v>Needs Determined</v>
      </c>
      <c r="E13" s="32">
        <v>0</v>
      </c>
      <c r="F13" s="38">
        <f>E13*$I$7</f>
        <v>0</v>
      </c>
      <c r="G13" s="2"/>
      <c r="H13" s="2"/>
      <c r="I13" s="3"/>
    </row>
    <row r="14" spans="1:250" ht="17" customHeight="1" x14ac:dyDescent="0.2">
      <c r="B14" s="25" t="s">
        <v>13</v>
      </c>
      <c r="C14" s="27"/>
      <c r="D14" s="46" t="str">
        <f>$H$8</f>
        <v>Proposal Made</v>
      </c>
      <c r="E14" s="32">
        <v>0</v>
      </c>
      <c r="F14" s="38">
        <f>E14*$I$8</f>
        <v>0</v>
      </c>
      <c r="G14" s="2"/>
      <c r="H14" s="2"/>
      <c r="I14" s="2"/>
    </row>
    <row r="15" spans="1:250" ht="17" customHeight="1" thickBot="1" x14ac:dyDescent="0.25">
      <c r="B15" s="26" t="s">
        <v>14</v>
      </c>
      <c r="C15" s="28"/>
      <c r="D15" s="47" t="str">
        <f>$H$9</f>
        <v>In Negotiation</v>
      </c>
      <c r="E15" s="34">
        <v>0</v>
      </c>
      <c r="F15" s="39">
        <f>E15*$I$9</f>
        <v>0</v>
      </c>
      <c r="G15" s="2"/>
      <c r="H15" s="2"/>
      <c r="I15" s="2"/>
    </row>
    <row r="16" spans="1:250" ht="17" customHeight="1" thickTop="1" thickBot="1" x14ac:dyDescent="0.25">
      <c r="B16" s="56"/>
      <c r="C16" s="57"/>
      <c r="D16" s="60" t="s">
        <v>20</v>
      </c>
      <c r="E16" s="61" t="str">
        <f>IFERROR(AVERAGEIF(E11:E15,"&lt;&gt;0"), "-")</f>
        <v>-</v>
      </c>
      <c r="F16" s="61">
        <f>MAX(F11:F15)</f>
        <v>0</v>
      </c>
      <c r="G16" s="2"/>
      <c r="H16" s="2"/>
      <c r="I16" s="2"/>
    </row>
    <row r="17" spans="2:9" ht="17" customHeight="1" x14ac:dyDescent="0.2">
      <c r="B17" s="23" t="s">
        <v>10</v>
      </c>
      <c r="C17" s="21"/>
      <c r="D17" s="48" t="str">
        <f>$H$5</f>
        <v>Lead</v>
      </c>
      <c r="E17" s="36">
        <v>0</v>
      </c>
      <c r="F17" s="40">
        <f>E17*$I$5</f>
        <v>0</v>
      </c>
      <c r="G17" s="2"/>
      <c r="H17" s="2"/>
      <c r="I17" s="3"/>
    </row>
    <row r="18" spans="2:9" ht="17" customHeight="1" x14ac:dyDescent="0.2">
      <c r="B18" s="23" t="s">
        <v>11</v>
      </c>
      <c r="C18" s="20"/>
      <c r="D18" s="43" t="str">
        <f>$H$6</f>
        <v>Contact Made</v>
      </c>
      <c r="E18" s="32">
        <v>0</v>
      </c>
      <c r="F18" s="33">
        <f>E18*$I$6</f>
        <v>0</v>
      </c>
      <c r="G18" s="2"/>
      <c r="H18" s="2"/>
      <c r="I18" s="3"/>
    </row>
    <row r="19" spans="2:9" ht="17" customHeight="1" x14ac:dyDescent="0.2">
      <c r="B19" s="23" t="s">
        <v>12</v>
      </c>
      <c r="C19" s="20"/>
      <c r="D19" s="43" t="str">
        <f>$H$7</f>
        <v>Needs Determined</v>
      </c>
      <c r="E19" s="32">
        <v>0</v>
      </c>
      <c r="F19" s="33">
        <f>E19*$I$7</f>
        <v>0</v>
      </c>
      <c r="G19" s="2"/>
      <c r="H19" s="2"/>
      <c r="I19" s="3"/>
    </row>
    <row r="20" spans="2:9" ht="17" customHeight="1" x14ac:dyDescent="0.2">
      <c r="B20" s="23" t="s">
        <v>13</v>
      </c>
      <c r="C20" s="27"/>
      <c r="D20" s="43" t="str">
        <f>$H$8</f>
        <v>Proposal Made</v>
      </c>
      <c r="E20" s="32">
        <v>0</v>
      </c>
      <c r="F20" s="33">
        <f>E20*$I$8</f>
        <v>0</v>
      </c>
      <c r="G20" s="2"/>
      <c r="H20" s="2"/>
      <c r="I20" s="2"/>
    </row>
    <row r="21" spans="2:9" ht="17" customHeight="1" thickBot="1" x14ac:dyDescent="0.25">
      <c r="B21" s="24" t="s">
        <v>14</v>
      </c>
      <c r="C21" s="28"/>
      <c r="D21" s="44" t="str">
        <f>$H$9</f>
        <v>In Negotiation</v>
      </c>
      <c r="E21" s="34">
        <v>0</v>
      </c>
      <c r="F21" s="35">
        <f>E21*$I$9</f>
        <v>0</v>
      </c>
      <c r="G21" s="2"/>
      <c r="H21" s="2"/>
      <c r="I21" s="2"/>
    </row>
    <row r="22" spans="2:9" ht="17" customHeight="1" thickTop="1" thickBot="1" x14ac:dyDescent="0.25">
      <c r="B22" s="54"/>
      <c r="C22" s="55"/>
      <c r="D22" s="58" t="s">
        <v>20</v>
      </c>
      <c r="E22" s="59" t="str">
        <f>IFERROR(AVERAGEIF(E17:E21,"&lt;&gt;0"), "-")</f>
        <v>-</v>
      </c>
      <c r="F22" s="59">
        <f>MAX(F17:F21)</f>
        <v>0</v>
      </c>
      <c r="G22" s="2"/>
      <c r="H22" s="2"/>
      <c r="I22" s="2"/>
    </row>
    <row r="23" spans="2:9" ht="17" customHeight="1" x14ac:dyDescent="0.2">
      <c r="B23" s="25" t="s">
        <v>10</v>
      </c>
      <c r="C23" s="21"/>
      <c r="D23" s="45" t="str">
        <f>$H$5</f>
        <v>Lead</v>
      </c>
      <c r="E23" s="36">
        <v>0</v>
      </c>
      <c r="F23" s="37">
        <f>E23*$I$5</f>
        <v>0</v>
      </c>
      <c r="G23" s="2"/>
      <c r="H23" s="2"/>
      <c r="I23" s="3"/>
    </row>
    <row r="24" spans="2:9" ht="17" customHeight="1" x14ac:dyDescent="0.2">
      <c r="B24" s="25" t="s">
        <v>11</v>
      </c>
      <c r="C24" s="20"/>
      <c r="D24" s="46" t="str">
        <f>$H$6</f>
        <v>Contact Made</v>
      </c>
      <c r="E24" s="32">
        <v>0</v>
      </c>
      <c r="F24" s="38">
        <f>E24*$I$6</f>
        <v>0</v>
      </c>
      <c r="G24" s="2"/>
      <c r="H24" s="2"/>
      <c r="I24" s="3"/>
    </row>
    <row r="25" spans="2:9" ht="17" customHeight="1" x14ac:dyDescent="0.2">
      <c r="B25" s="25" t="s">
        <v>12</v>
      </c>
      <c r="C25" s="20"/>
      <c r="D25" s="46" t="str">
        <f>$H$7</f>
        <v>Needs Determined</v>
      </c>
      <c r="E25" s="32">
        <v>0</v>
      </c>
      <c r="F25" s="38">
        <f>E25*$I$7</f>
        <v>0</v>
      </c>
      <c r="G25" s="2"/>
      <c r="H25" s="2"/>
      <c r="I25" s="2"/>
    </row>
    <row r="26" spans="2:9" ht="17" customHeight="1" x14ac:dyDescent="0.2">
      <c r="B26" s="25" t="s">
        <v>13</v>
      </c>
      <c r="C26" s="27"/>
      <c r="D26" s="46" t="str">
        <f>$H$8</f>
        <v>Proposal Made</v>
      </c>
      <c r="E26" s="32">
        <v>0</v>
      </c>
      <c r="F26" s="38">
        <f>E26*$I$8</f>
        <v>0</v>
      </c>
      <c r="G26" s="2"/>
      <c r="H26" s="2"/>
      <c r="I26" s="2"/>
    </row>
    <row r="27" spans="2:9" ht="17" customHeight="1" thickBot="1" x14ac:dyDescent="0.25">
      <c r="B27" s="26" t="s">
        <v>14</v>
      </c>
      <c r="C27" s="28"/>
      <c r="D27" s="47" t="str">
        <f>$H$9</f>
        <v>In Negotiation</v>
      </c>
      <c r="E27" s="34">
        <v>0</v>
      </c>
      <c r="F27" s="39">
        <f>E27*$I$9</f>
        <v>0</v>
      </c>
      <c r="G27" s="2"/>
      <c r="H27" s="2"/>
      <c r="I27" s="2"/>
    </row>
    <row r="28" spans="2:9" ht="17" customHeight="1" thickTop="1" thickBot="1" x14ac:dyDescent="0.25">
      <c r="B28" s="56"/>
      <c r="C28" s="57"/>
      <c r="D28" s="60" t="s">
        <v>20</v>
      </c>
      <c r="E28" s="61" t="str">
        <f>IFERROR(AVERAGEIF(E23:E27,"&lt;&gt;0"), "-")</f>
        <v>-</v>
      </c>
      <c r="F28" s="61">
        <f>MAX(F23:F27)</f>
        <v>0</v>
      </c>
      <c r="G28" s="2"/>
      <c r="H28" s="2"/>
      <c r="I28" s="2"/>
    </row>
    <row r="29" spans="2:9" ht="17" customHeight="1" x14ac:dyDescent="0.2">
      <c r="B29" s="23" t="s">
        <v>10</v>
      </c>
      <c r="C29" s="21"/>
      <c r="D29" s="48" t="str">
        <f>$H$5</f>
        <v>Lead</v>
      </c>
      <c r="E29" s="36">
        <v>0</v>
      </c>
      <c r="F29" s="40">
        <f>E29*$I$5</f>
        <v>0</v>
      </c>
      <c r="G29" s="2"/>
      <c r="H29" s="2"/>
      <c r="I29" s="3"/>
    </row>
    <row r="30" spans="2:9" ht="17" customHeight="1" x14ac:dyDescent="0.2">
      <c r="B30" s="23" t="s">
        <v>11</v>
      </c>
      <c r="C30" s="20"/>
      <c r="D30" s="43" t="str">
        <f>$H$6</f>
        <v>Contact Made</v>
      </c>
      <c r="E30" s="32">
        <v>0</v>
      </c>
      <c r="F30" s="33">
        <f>E30*$I$6</f>
        <v>0</v>
      </c>
      <c r="G30" s="2"/>
      <c r="H30" s="2"/>
      <c r="I30" s="2"/>
    </row>
    <row r="31" spans="2:9" ht="17" customHeight="1" x14ac:dyDescent="0.2">
      <c r="B31" s="23" t="s">
        <v>12</v>
      </c>
      <c r="C31" s="20"/>
      <c r="D31" s="43" t="str">
        <f>$H$7</f>
        <v>Needs Determined</v>
      </c>
      <c r="E31" s="32">
        <v>0</v>
      </c>
      <c r="F31" s="33">
        <f>E31*$I$7</f>
        <v>0</v>
      </c>
      <c r="G31" s="2"/>
      <c r="H31" s="2"/>
      <c r="I31" s="2"/>
    </row>
    <row r="32" spans="2:9" ht="17" customHeight="1" x14ac:dyDescent="0.2">
      <c r="B32" s="23" t="s">
        <v>13</v>
      </c>
      <c r="C32" s="27"/>
      <c r="D32" s="43" t="str">
        <f>$H$8</f>
        <v>Proposal Made</v>
      </c>
      <c r="E32" s="32">
        <v>0</v>
      </c>
      <c r="F32" s="33">
        <f>E32*$I$8</f>
        <v>0</v>
      </c>
      <c r="G32" s="2"/>
      <c r="H32" s="2"/>
      <c r="I32" s="2"/>
    </row>
    <row r="33" spans="2:9" ht="17" customHeight="1" thickBot="1" x14ac:dyDescent="0.25">
      <c r="B33" s="24" t="s">
        <v>14</v>
      </c>
      <c r="C33" s="28"/>
      <c r="D33" s="44" t="str">
        <f>$H$9</f>
        <v>In Negotiation</v>
      </c>
      <c r="E33" s="34">
        <v>0</v>
      </c>
      <c r="F33" s="35">
        <f>E33*$I$9</f>
        <v>0</v>
      </c>
      <c r="G33" s="2"/>
      <c r="H33" s="2"/>
      <c r="I33" s="2"/>
    </row>
    <row r="34" spans="2:9" ht="17" customHeight="1" thickTop="1" thickBot="1" x14ac:dyDescent="0.25">
      <c r="B34" s="54"/>
      <c r="C34" s="55"/>
      <c r="D34" s="58" t="s">
        <v>20</v>
      </c>
      <c r="E34" s="59" t="str">
        <f>IFERROR(AVERAGEIF(E29:E33,"&lt;&gt;0"), "-")</f>
        <v>-</v>
      </c>
      <c r="F34" s="59">
        <f>MAX(F29:F33)</f>
        <v>0</v>
      </c>
      <c r="G34" s="2"/>
      <c r="H34" s="2"/>
      <c r="I34" s="2"/>
    </row>
    <row r="35" spans="2:9" ht="17" customHeight="1" x14ac:dyDescent="0.2">
      <c r="B35" s="25" t="s">
        <v>10</v>
      </c>
      <c r="C35" s="21"/>
      <c r="D35" s="45" t="str">
        <f>$H$5</f>
        <v>Lead</v>
      </c>
      <c r="E35" s="36">
        <v>0</v>
      </c>
      <c r="F35" s="37">
        <f>E35*$I$5</f>
        <v>0</v>
      </c>
      <c r="G35" s="2"/>
      <c r="H35" s="2"/>
      <c r="I35" s="3"/>
    </row>
    <row r="36" spans="2:9" ht="17" customHeight="1" x14ac:dyDescent="0.2">
      <c r="B36" s="25" t="s">
        <v>11</v>
      </c>
      <c r="C36" s="20"/>
      <c r="D36" s="46" t="str">
        <f>$H$6</f>
        <v>Contact Made</v>
      </c>
      <c r="E36" s="32">
        <v>0</v>
      </c>
      <c r="F36" s="38">
        <f>E36*$I$6</f>
        <v>0</v>
      </c>
      <c r="G36" s="2"/>
      <c r="H36" s="2"/>
      <c r="I36" s="2"/>
    </row>
    <row r="37" spans="2:9" ht="17" customHeight="1" x14ac:dyDescent="0.2">
      <c r="B37" s="25" t="s">
        <v>12</v>
      </c>
      <c r="C37" s="20"/>
      <c r="D37" s="46" t="str">
        <f>$H$7</f>
        <v>Needs Determined</v>
      </c>
      <c r="E37" s="32">
        <v>0</v>
      </c>
      <c r="F37" s="38">
        <f>E37*$I$7</f>
        <v>0</v>
      </c>
      <c r="G37" s="2"/>
      <c r="H37" s="2"/>
      <c r="I37" s="2"/>
    </row>
    <row r="38" spans="2:9" ht="17" customHeight="1" x14ac:dyDescent="0.2">
      <c r="B38" s="25" t="s">
        <v>13</v>
      </c>
      <c r="C38" s="27"/>
      <c r="D38" s="46" t="str">
        <f>$H$8</f>
        <v>Proposal Made</v>
      </c>
      <c r="E38" s="32">
        <v>0</v>
      </c>
      <c r="F38" s="38">
        <f>E38*$I$8</f>
        <v>0</v>
      </c>
      <c r="G38" s="2"/>
      <c r="H38" s="2"/>
      <c r="I38" s="2"/>
    </row>
    <row r="39" spans="2:9" ht="17" customHeight="1" thickBot="1" x14ac:dyDescent="0.25">
      <c r="B39" s="26" t="s">
        <v>14</v>
      </c>
      <c r="C39" s="28"/>
      <c r="D39" s="47" t="str">
        <f>$H$9</f>
        <v>In Negotiation</v>
      </c>
      <c r="E39" s="34">
        <v>0</v>
      </c>
      <c r="F39" s="39">
        <f>E39*$I$9</f>
        <v>0</v>
      </c>
      <c r="G39" s="2"/>
      <c r="H39" s="2"/>
      <c r="I39" s="2"/>
    </row>
    <row r="40" spans="2:9" ht="17" customHeight="1" thickTop="1" thickBot="1" x14ac:dyDescent="0.25">
      <c r="B40" s="56"/>
      <c r="C40" s="57"/>
      <c r="D40" s="60" t="s">
        <v>20</v>
      </c>
      <c r="E40" s="61" t="str">
        <f>IFERROR(AVERAGEIF(E35:E39,"&lt;&gt;0"), "-")</f>
        <v>-</v>
      </c>
      <c r="F40" s="61">
        <f>MAX(F35:F39)</f>
        <v>0</v>
      </c>
      <c r="G40" s="2"/>
      <c r="H40" s="2"/>
      <c r="I40" s="2"/>
    </row>
    <row r="41" spans="2:9" ht="17" customHeight="1" x14ac:dyDescent="0.2">
      <c r="B41" s="23" t="s">
        <v>10</v>
      </c>
      <c r="C41" s="21"/>
      <c r="D41" s="48" t="str">
        <f>$H$5</f>
        <v>Lead</v>
      </c>
      <c r="E41" s="36">
        <v>0</v>
      </c>
      <c r="F41" s="40">
        <f>E41*$I$5</f>
        <v>0</v>
      </c>
      <c r="G41" s="2"/>
      <c r="H41" s="2"/>
      <c r="I41" s="2"/>
    </row>
    <row r="42" spans="2:9" ht="17" customHeight="1" x14ac:dyDescent="0.2">
      <c r="B42" s="23" t="s">
        <v>11</v>
      </c>
      <c r="C42" s="20"/>
      <c r="D42" s="43" t="str">
        <f>$H$6</f>
        <v>Contact Made</v>
      </c>
      <c r="E42" s="32">
        <v>0</v>
      </c>
      <c r="F42" s="33">
        <f>E42*$I$6</f>
        <v>0</v>
      </c>
      <c r="G42" s="2"/>
      <c r="H42" s="2"/>
      <c r="I42" s="2"/>
    </row>
    <row r="43" spans="2:9" ht="17" customHeight="1" x14ac:dyDescent="0.2">
      <c r="B43" s="23" t="s">
        <v>12</v>
      </c>
      <c r="C43" s="20"/>
      <c r="D43" s="43" t="str">
        <f>$H$7</f>
        <v>Needs Determined</v>
      </c>
      <c r="E43" s="32">
        <v>0</v>
      </c>
      <c r="F43" s="33">
        <f>E43*$I$7</f>
        <v>0</v>
      </c>
      <c r="G43" s="2"/>
      <c r="H43" s="2"/>
      <c r="I43" s="2"/>
    </row>
    <row r="44" spans="2:9" ht="17" customHeight="1" x14ac:dyDescent="0.2">
      <c r="B44" s="23" t="s">
        <v>13</v>
      </c>
      <c r="C44" s="27"/>
      <c r="D44" s="43" t="str">
        <f>$H$8</f>
        <v>Proposal Made</v>
      </c>
      <c r="E44" s="32">
        <v>0</v>
      </c>
      <c r="F44" s="33">
        <f>E44*$I$8</f>
        <v>0</v>
      </c>
      <c r="G44" s="2"/>
      <c r="H44" s="2"/>
      <c r="I44" s="2"/>
    </row>
    <row r="45" spans="2:9" ht="17" customHeight="1" thickBot="1" x14ac:dyDescent="0.25">
      <c r="B45" s="24" t="s">
        <v>14</v>
      </c>
      <c r="C45" s="28"/>
      <c r="D45" s="44" t="str">
        <f>$H$9</f>
        <v>In Negotiation</v>
      </c>
      <c r="E45" s="34">
        <v>0</v>
      </c>
      <c r="F45" s="35">
        <f>E45*$I$9</f>
        <v>0</v>
      </c>
      <c r="G45" s="2"/>
      <c r="H45" s="2"/>
      <c r="I45" s="2"/>
    </row>
    <row r="46" spans="2:9" ht="17" customHeight="1" thickTop="1" thickBot="1" x14ac:dyDescent="0.25">
      <c r="B46" s="54"/>
      <c r="C46" s="55"/>
      <c r="D46" s="58" t="s">
        <v>20</v>
      </c>
      <c r="E46" s="59" t="str">
        <f>IFERROR(AVERAGEIF(E41:E45,"&lt;&gt;0"), "-")</f>
        <v>-</v>
      </c>
      <c r="F46" s="59">
        <f>MAX(F41:F45)</f>
        <v>0</v>
      </c>
      <c r="G46" s="2"/>
      <c r="H46" s="2"/>
      <c r="I46" s="2"/>
    </row>
    <row r="47" spans="2:9" ht="17" customHeight="1" x14ac:dyDescent="0.2">
      <c r="B47" s="25" t="s">
        <v>10</v>
      </c>
      <c r="C47" s="21"/>
      <c r="D47" s="45" t="str">
        <f>$H$5</f>
        <v>Lead</v>
      </c>
      <c r="E47" s="36">
        <v>0</v>
      </c>
      <c r="F47" s="37">
        <f>E47*$I$5</f>
        <v>0</v>
      </c>
      <c r="G47" s="2"/>
      <c r="H47" s="2"/>
      <c r="I47" s="2"/>
    </row>
    <row r="48" spans="2:9" ht="17" customHeight="1" x14ac:dyDescent="0.2">
      <c r="B48" s="25" t="s">
        <v>11</v>
      </c>
      <c r="C48" s="20"/>
      <c r="D48" s="46" t="str">
        <f>$H$6</f>
        <v>Contact Made</v>
      </c>
      <c r="E48" s="32">
        <v>0</v>
      </c>
      <c r="F48" s="38">
        <f>E48*$I$6</f>
        <v>0</v>
      </c>
      <c r="G48" s="2"/>
      <c r="H48" s="2"/>
      <c r="I48" s="2"/>
    </row>
    <row r="49" spans="2:9" ht="17" customHeight="1" x14ac:dyDescent="0.2">
      <c r="B49" s="25" t="s">
        <v>12</v>
      </c>
      <c r="C49" s="20"/>
      <c r="D49" s="46" t="str">
        <f>$H$7</f>
        <v>Needs Determined</v>
      </c>
      <c r="E49" s="32">
        <v>0</v>
      </c>
      <c r="F49" s="38">
        <f>E49*$I$7</f>
        <v>0</v>
      </c>
      <c r="G49" s="2"/>
      <c r="H49" s="2"/>
      <c r="I49" s="2"/>
    </row>
    <row r="50" spans="2:9" ht="17" customHeight="1" x14ac:dyDescent="0.2">
      <c r="B50" s="25" t="s">
        <v>13</v>
      </c>
      <c r="C50" s="27"/>
      <c r="D50" s="46" t="str">
        <f>$H$8</f>
        <v>Proposal Made</v>
      </c>
      <c r="E50" s="32">
        <v>0</v>
      </c>
      <c r="F50" s="38">
        <f>E50*$I$8</f>
        <v>0</v>
      </c>
      <c r="G50" s="2"/>
      <c r="H50" s="2"/>
      <c r="I50" s="2"/>
    </row>
    <row r="51" spans="2:9" ht="17" customHeight="1" thickBot="1" x14ac:dyDescent="0.25">
      <c r="B51" s="26" t="s">
        <v>14</v>
      </c>
      <c r="C51" s="28"/>
      <c r="D51" s="47" t="str">
        <f>$H$9</f>
        <v>In Negotiation</v>
      </c>
      <c r="E51" s="34">
        <v>0</v>
      </c>
      <c r="F51" s="39">
        <f>E51*$I$9</f>
        <v>0</v>
      </c>
      <c r="G51" s="2"/>
      <c r="H51" s="2"/>
      <c r="I51" s="2"/>
    </row>
    <row r="52" spans="2:9" ht="17" customHeight="1" thickTop="1" thickBot="1" x14ac:dyDescent="0.25">
      <c r="B52" s="56"/>
      <c r="C52" s="57"/>
      <c r="D52" s="60" t="s">
        <v>20</v>
      </c>
      <c r="E52" s="61" t="str">
        <f>IFERROR(AVERAGEIF(E47:E51,"&lt;&gt;0"), "-")</f>
        <v>-</v>
      </c>
      <c r="F52" s="61">
        <f>MAX(F47:F51)</f>
        <v>0</v>
      </c>
      <c r="G52" s="2"/>
      <c r="H52" s="2"/>
      <c r="I52" s="2"/>
    </row>
    <row r="53" spans="2:9" ht="17" customHeight="1" x14ac:dyDescent="0.2">
      <c r="B53" s="23" t="s">
        <v>10</v>
      </c>
      <c r="C53" s="21"/>
      <c r="D53" s="48" t="str">
        <f>$H$5</f>
        <v>Lead</v>
      </c>
      <c r="E53" s="36">
        <v>0</v>
      </c>
      <c r="F53" s="40">
        <f>E53*$I$5</f>
        <v>0</v>
      </c>
      <c r="G53" s="2"/>
      <c r="H53" s="2"/>
      <c r="I53" s="2"/>
    </row>
    <row r="54" spans="2:9" ht="17" customHeight="1" x14ac:dyDescent="0.2">
      <c r="B54" s="23" t="s">
        <v>11</v>
      </c>
      <c r="C54" s="20"/>
      <c r="D54" s="43" t="str">
        <f>$H$6</f>
        <v>Contact Made</v>
      </c>
      <c r="E54" s="32">
        <v>0</v>
      </c>
      <c r="F54" s="33">
        <f>E54*$I$6</f>
        <v>0</v>
      </c>
      <c r="G54" s="2"/>
      <c r="H54" s="2"/>
      <c r="I54" s="2"/>
    </row>
    <row r="55" spans="2:9" ht="17" customHeight="1" x14ac:dyDescent="0.2">
      <c r="B55" s="23" t="s">
        <v>12</v>
      </c>
      <c r="C55" s="20"/>
      <c r="D55" s="43" t="str">
        <f>$H$7</f>
        <v>Needs Determined</v>
      </c>
      <c r="E55" s="32">
        <v>0</v>
      </c>
      <c r="F55" s="33">
        <f>E55*$I$7</f>
        <v>0</v>
      </c>
      <c r="G55" s="2"/>
      <c r="H55" s="2"/>
      <c r="I55" s="2"/>
    </row>
    <row r="56" spans="2:9" ht="17" customHeight="1" x14ac:dyDescent="0.2">
      <c r="B56" s="23" t="s">
        <v>13</v>
      </c>
      <c r="C56" s="27"/>
      <c r="D56" s="43" t="str">
        <f>$H$8</f>
        <v>Proposal Made</v>
      </c>
      <c r="E56" s="32">
        <v>0</v>
      </c>
      <c r="F56" s="33">
        <f>E56*$I$8</f>
        <v>0</v>
      </c>
      <c r="G56" s="2"/>
      <c r="H56" s="2"/>
      <c r="I56" s="2"/>
    </row>
    <row r="57" spans="2:9" ht="17" customHeight="1" thickBot="1" x14ac:dyDescent="0.25">
      <c r="B57" s="24" t="s">
        <v>14</v>
      </c>
      <c r="C57" s="28"/>
      <c r="D57" s="44" t="str">
        <f>$H$9</f>
        <v>In Negotiation</v>
      </c>
      <c r="E57" s="34">
        <v>0</v>
      </c>
      <c r="F57" s="35">
        <f>E57*$I$9</f>
        <v>0</v>
      </c>
      <c r="G57" s="2"/>
      <c r="H57" s="2"/>
      <c r="I57" s="2"/>
    </row>
    <row r="58" spans="2:9" ht="17" customHeight="1" thickTop="1" thickBot="1" x14ac:dyDescent="0.25">
      <c r="B58" s="54"/>
      <c r="C58" s="55"/>
      <c r="D58" s="58" t="s">
        <v>20</v>
      </c>
      <c r="E58" s="59" t="str">
        <f>IFERROR(AVERAGEIF(E53:E57,"&lt;&gt;0"), "-")</f>
        <v>-</v>
      </c>
      <c r="F58" s="59">
        <f>MAX(F53:F57)</f>
        <v>0</v>
      </c>
      <c r="G58" s="2"/>
      <c r="H58" s="2"/>
      <c r="I58" s="2"/>
    </row>
    <row r="59" spans="2:9" ht="17" customHeight="1" x14ac:dyDescent="0.2">
      <c r="B59" s="25" t="s">
        <v>10</v>
      </c>
      <c r="C59" s="21"/>
      <c r="D59" s="45" t="str">
        <f>$H$5</f>
        <v>Lead</v>
      </c>
      <c r="E59" s="36">
        <v>0</v>
      </c>
      <c r="F59" s="37">
        <f>E59*$I$5</f>
        <v>0</v>
      </c>
      <c r="G59" s="2"/>
      <c r="H59" s="2"/>
      <c r="I59" s="2"/>
    </row>
    <row r="60" spans="2:9" ht="17" customHeight="1" x14ac:dyDescent="0.2">
      <c r="B60" s="25" t="s">
        <v>11</v>
      </c>
      <c r="C60" s="20"/>
      <c r="D60" s="46" t="str">
        <f>$H$6</f>
        <v>Contact Made</v>
      </c>
      <c r="E60" s="32">
        <v>0</v>
      </c>
      <c r="F60" s="38">
        <f>E60*$I$6</f>
        <v>0</v>
      </c>
      <c r="G60" s="2"/>
      <c r="H60" s="2"/>
      <c r="I60" s="2"/>
    </row>
    <row r="61" spans="2:9" ht="17" customHeight="1" x14ac:dyDescent="0.2">
      <c r="B61" s="25" t="s">
        <v>12</v>
      </c>
      <c r="C61" s="20"/>
      <c r="D61" s="46" t="str">
        <f>$H$7</f>
        <v>Needs Determined</v>
      </c>
      <c r="E61" s="32">
        <v>0</v>
      </c>
      <c r="F61" s="38">
        <f>E61*$I$7</f>
        <v>0</v>
      </c>
      <c r="G61" s="2"/>
      <c r="H61" s="2"/>
      <c r="I61" s="2"/>
    </row>
    <row r="62" spans="2:9" ht="17" customHeight="1" x14ac:dyDescent="0.2">
      <c r="B62" s="25" t="s">
        <v>13</v>
      </c>
      <c r="C62" s="27"/>
      <c r="D62" s="46" t="str">
        <f>$H$8</f>
        <v>Proposal Made</v>
      </c>
      <c r="E62" s="32">
        <v>0</v>
      </c>
      <c r="F62" s="38">
        <f>E62*$I$8</f>
        <v>0</v>
      </c>
      <c r="G62" s="2"/>
      <c r="H62" s="4"/>
      <c r="I62" s="2"/>
    </row>
    <row r="63" spans="2:9" ht="17" customHeight="1" thickBot="1" x14ac:dyDescent="0.25">
      <c r="B63" s="26" t="s">
        <v>14</v>
      </c>
      <c r="C63" s="28"/>
      <c r="D63" s="47" t="str">
        <f>$H$9</f>
        <v>In Negotiation</v>
      </c>
      <c r="E63" s="34">
        <v>0</v>
      </c>
      <c r="F63" s="39">
        <f>E63*$I$9</f>
        <v>0</v>
      </c>
      <c r="G63" s="2"/>
      <c r="H63" s="4"/>
      <c r="I63" s="2"/>
    </row>
    <row r="64" spans="2:9" ht="17" customHeight="1" thickTop="1" thickBot="1" x14ac:dyDescent="0.25">
      <c r="B64" s="56"/>
      <c r="C64" s="57"/>
      <c r="D64" s="60" t="s">
        <v>20</v>
      </c>
      <c r="E64" s="61" t="str">
        <f>IFERROR(AVERAGEIF(E59:E63,"&lt;&gt;0"), "-")</f>
        <v>-</v>
      </c>
      <c r="F64" s="61">
        <f>MAX(F59:F63)</f>
        <v>0</v>
      </c>
      <c r="G64" s="2"/>
      <c r="H64" s="2"/>
      <c r="I64" s="2"/>
    </row>
    <row r="65" spans="2:9" ht="10" customHeight="1" x14ac:dyDescent="0.2">
      <c r="B65" s="5"/>
      <c r="C65" s="5"/>
      <c r="D65" s="9"/>
      <c r="E65" s="41"/>
      <c r="F65" s="41"/>
      <c r="G65" s="2"/>
      <c r="H65" s="2"/>
      <c r="I65" s="2"/>
    </row>
    <row r="66" spans="2:9" ht="25" customHeight="1" thickBot="1" x14ac:dyDescent="0.25">
      <c r="B66" s="62"/>
      <c r="C66" s="62"/>
      <c r="D66" s="63" t="s">
        <v>5</v>
      </c>
      <c r="E66" s="64">
        <f>SUM(E10,E16,E22,E28,E34,E40,E46,E52,E58,E64)</f>
        <v>0</v>
      </c>
      <c r="F66" s="65">
        <f>SUM(F10,F16,F22,F28,F34,F40,F46,F52,F58,F64)</f>
        <v>0</v>
      </c>
      <c r="G66" s="2"/>
      <c r="H66" s="2"/>
      <c r="I66" s="2"/>
    </row>
  </sheetData>
  <pageMargins left="0.3" right="0.3" top="0.3" bottom="0.3" header="0" footer="0"/>
  <pageSetup scale="72"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ECF08-9F9E-DB45-A79C-D6976CC257B1}">
  <sheetPr>
    <tabColor theme="3"/>
    <pageSetUpPr fitToPage="1"/>
  </sheetPr>
  <dimension ref="A1:IP66"/>
  <sheetViews>
    <sheetView showGridLines="0" zoomScaleNormal="100" workbookViewId="0">
      <pane ySplit="4" topLeftCell="A5" activePane="bottomLeft" state="frozen"/>
      <selection activeCell="C5" sqref="C5"/>
      <selection pane="bottomLeft" activeCell="C5" sqref="C5"/>
    </sheetView>
  </sheetViews>
  <sheetFormatPr baseColWidth="10" defaultColWidth="9.1640625" defaultRowHeight="15" x14ac:dyDescent="0.2"/>
  <cols>
    <col min="1" max="1" width="3.33203125" style="1" customWidth="1"/>
    <col min="2" max="2" width="19.5" style="1" customWidth="1"/>
    <col min="3" max="3" width="52.83203125" style="1" customWidth="1"/>
    <col min="4" max="4" width="20.83203125" style="1" customWidth="1"/>
    <col min="5" max="6" width="18.83203125" style="1" customWidth="1"/>
    <col min="7" max="7" width="3.33203125" style="1" customWidth="1"/>
    <col min="8" max="8" width="20.83203125" style="1" customWidth="1"/>
    <col min="9" max="9" width="18.83203125" style="1" customWidth="1"/>
    <col min="10" max="10" width="3.33203125" style="1" customWidth="1"/>
    <col min="11" max="16384" width="9.1640625" style="1"/>
  </cols>
  <sheetData>
    <row r="1" spans="1:250" s="14" customFormat="1" ht="45" customHeight="1" x14ac:dyDescent="0.2">
      <c r="A1" s="12"/>
      <c r="B1" s="13" t="s">
        <v>18</v>
      </c>
      <c r="D1"/>
      <c r="E1"/>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row>
    <row r="2" spans="1:250" ht="24" customHeight="1" x14ac:dyDescent="0.2">
      <c r="B2" s="66" t="s">
        <v>27</v>
      </c>
    </row>
    <row r="3" spans="1:250" s="11" customFormat="1" ht="20" customHeight="1" x14ac:dyDescent="0.2">
      <c r="B3" s="8" t="s">
        <v>8</v>
      </c>
      <c r="C3" s="9"/>
      <c r="D3" s="10" t="s">
        <v>21</v>
      </c>
      <c r="E3" s="9"/>
      <c r="F3" s="9"/>
      <c r="G3" s="9"/>
    </row>
    <row r="4" spans="1:250" ht="28" x14ac:dyDescent="0.2">
      <c r="B4" s="42"/>
      <c r="C4" s="22" t="s">
        <v>9</v>
      </c>
      <c r="D4" s="22" t="s">
        <v>6</v>
      </c>
      <c r="E4" s="15" t="s">
        <v>16</v>
      </c>
      <c r="F4" s="15" t="s">
        <v>15</v>
      </c>
      <c r="G4" s="2"/>
      <c r="H4" s="30" t="s">
        <v>6</v>
      </c>
      <c r="I4" s="15" t="s">
        <v>7</v>
      </c>
    </row>
    <row r="5" spans="1:250" ht="17" customHeight="1" x14ac:dyDescent="0.2">
      <c r="B5" s="23" t="s">
        <v>10</v>
      </c>
      <c r="C5" s="20"/>
      <c r="D5" s="43" t="str">
        <f>$H$5</f>
        <v>Lead</v>
      </c>
      <c r="E5" s="32">
        <v>0</v>
      </c>
      <c r="F5" s="33">
        <f>E5*$I$5</f>
        <v>0</v>
      </c>
      <c r="G5" s="2"/>
      <c r="H5" s="16" t="s">
        <v>0</v>
      </c>
      <c r="I5" s="17">
        <v>0.15</v>
      </c>
    </row>
    <row r="6" spans="1:250" ht="17" customHeight="1" x14ac:dyDescent="0.2">
      <c r="B6" s="23" t="s">
        <v>11</v>
      </c>
      <c r="C6" s="20"/>
      <c r="D6" s="43" t="str">
        <f>$H$6</f>
        <v>Contact Made</v>
      </c>
      <c r="E6" s="32">
        <v>0</v>
      </c>
      <c r="F6" s="33">
        <f>E6*$I$6</f>
        <v>0</v>
      </c>
      <c r="G6" s="2"/>
      <c r="H6" s="16" t="s">
        <v>2</v>
      </c>
      <c r="I6" s="17">
        <v>0.25</v>
      </c>
    </row>
    <row r="7" spans="1:250" ht="17" customHeight="1" x14ac:dyDescent="0.2">
      <c r="B7" s="23" t="s">
        <v>12</v>
      </c>
      <c r="C7" s="20"/>
      <c r="D7" s="43" t="str">
        <f>$H$7</f>
        <v>Needs Determined</v>
      </c>
      <c r="E7" s="32">
        <v>0</v>
      </c>
      <c r="F7" s="33">
        <f>E7*$I$7</f>
        <v>0</v>
      </c>
      <c r="G7" s="2"/>
      <c r="H7" s="16" t="s">
        <v>3</v>
      </c>
      <c r="I7" s="17">
        <v>0.5</v>
      </c>
    </row>
    <row r="8" spans="1:250" ht="17" customHeight="1" x14ac:dyDescent="0.2">
      <c r="B8" s="23" t="s">
        <v>13</v>
      </c>
      <c r="C8" s="27"/>
      <c r="D8" s="43" t="str">
        <f>$H$8</f>
        <v>Proposal Made</v>
      </c>
      <c r="E8" s="32">
        <v>0</v>
      </c>
      <c r="F8" s="33">
        <f>E8*$I$8</f>
        <v>0</v>
      </c>
      <c r="G8" s="2"/>
      <c r="H8" s="16" t="s">
        <v>4</v>
      </c>
      <c r="I8" s="17">
        <v>0.75</v>
      </c>
    </row>
    <row r="9" spans="1:250" ht="17" customHeight="1" thickBot="1" x14ac:dyDescent="0.25">
      <c r="B9" s="49" t="s">
        <v>14</v>
      </c>
      <c r="C9" s="50"/>
      <c r="D9" s="51" t="str">
        <f>$H$9</f>
        <v>In Negotiation</v>
      </c>
      <c r="E9" s="52">
        <v>0</v>
      </c>
      <c r="F9" s="53">
        <f>E9*$I$9</f>
        <v>0</v>
      </c>
      <c r="G9" s="2"/>
      <c r="H9" s="18" t="s">
        <v>1</v>
      </c>
      <c r="I9" s="19">
        <v>0.9</v>
      </c>
    </row>
    <row r="10" spans="1:250" ht="17" customHeight="1" thickTop="1" thickBot="1" x14ac:dyDescent="0.25">
      <c r="B10" s="54"/>
      <c r="C10" s="55"/>
      <c r="D10" s="58" t="s">
        <v>20</v>
      </c>
      <c r="E10" s="59" t="str">
        <f>IFERROR(AVERAGEIF(E5:E9,"&lt;&gt;0"), "-")</f>
        <v>-</v>
      </c>
      <c r="F10" s="59">
        <f>MAX(F5:F9)</f>
        <v>0</v>
      </c>
      <c r="G10" s="2"/>
      <c r="H10" s="2"/>
      <c r="I10" s="2"/>
    </row>
    <row r="11" spans="1:250" ht="17" customHeight="1" x14ac:dyDescent="0.2">
      <c r="B11" s="31" t="s">
        <v>10</v>
      </c>
      <c r="C11" s="21"/>
      <c r="D11" s="45" t="str">
        <f>$H$5</f>
        <v>Lead</v>
      </c>
      <c r="E11" s="36">
        <v>0</v>
      </c>
      <c r="F11" s="37">
        <f>E11*$I$5</f>
        <v>0</v>
      </c>
      <c r="G11" s="2"/>
      <c r="H11" s="2"/>
      <c r="I11" s="2"/>
    </row>
    <row r="12" spans="1:250" ht="17" customHeight="1" x14ac:dyDescent="0.2">
      <c r="B12" s="25" t="s">
        <v>11</v>
      </c>
      <c r="C12" s="20"/>
      <c r="D12" s="46" t="str">
        <f>$H$6</f>
        <v>Contact Made</v>
      </c>
      <c r="E12" s="32">
        <v>0</v>
      </c>
      <c r="F12" s="38">
        <f>E12*$I$6</f>
        <v>0</v>
      </c>
      <c r="G12" s="2"/>
      <c r="H12" s="2"/>
      <c r="I12" s="2"/>
    </row>
    <row r="13" spans="1:250" ht="17" customHeight="1" x14ac:dyDescent="0.2">
      <c r="B13" s="25" t="s">
        <v>12</v>
      </c>
      <c r="C13" s="20"/>
      <c r="D13" s="46" t="str">
        <f>$H$7</f>
        <v>Needs Determined</v>
      </c>
      <c r="E13" s="32">
        <v>0</v>
      </c>
      <c r="F13" s="38">
        <f>E13*$I$7</f>
        <v>0</v>
      </c>
      <c r="G13" s="2"/>
      <c r="H13" s="2"/>
      <c r="I13" s="3"/>
    </row>
    <row r="14" spans="1:250" ht="17" customHeight="1" x14ac:dyDescent="0.2">
      <c r="B14" s="25" t="s">
        <v>13</v>
      </c>
      <c r="C14" s="27"/>
      <c r="D14" s="46" t="str">
        <f>$H$8</f>
        <v>Proposal Made</v>
      </c>
      <c r="E14" s="32">
        <v>0</v>
      </c>
      <c r="F14" s="38">
        <f>E14*$I$8</f>
        <v>0</v>
      </c>
      <c r="G14" s="2"/>
      <c r="H14" s="2"/>
      <c r="I14" s="2"/>
    </row>
    <row r="15" spans="1:250" ht="17" customHeight="1" thickBot="1" x14ac:dyDescent="0.25">
      <c r="B15" s="26" t="s">
        <v>14</v>
      </c>
      <c r="C15" s="28"/>
      <c r="D15" s="47" t="str">
        <f>$H$9</f>
        <v>In Negotiation</v>
      </c>
      <c r="E15" s="34">
        <v>0</v>
      </c>
      <c r="F15" s="39">
        <f>E15*$I$9</f>
        <v>0</v>
      </c>
      <c r="G15" s="2"/>
      <c r="H15" s="2"/>
      <c r="I15" s="2"/>
    </row>
    <row r="16" spans="1:250" ht="17" customHeight="1" thickTop="1" thickBot="1" x14ac:dyDescent="0.25">
      <c r="B16" s="56"/>
      <c r="C16" s="57"/>
      <c r="D16" s="60" t="s">
        <v>20</v>
      </c>
      <c r="E16" s="61" t="str">
        <f>IFERROR(AVERAGEIF(E11:E15,"&lt;&gt;0"), "-")</f>
        <v>-</v>
      </c>
      <c r="F16" s="61">
        <f>MAX(F11:F15)</f>
        <v>0</v>
      </c>
      <c r="G16" s="2"/>
      <c r="H16" s="2"/>
      <c r="I16" s="2"/>
    </row>
    <row r="17" spans="2:9" ht="17" customHeight="1" x14ac:dyDescent="0.2">
      <c r="B17" s="23" t="s">
        <v>10</v>
      </c>
      <c r="C17" s="21"/>
      <c r="D17" s="48" t="str">
        <f>$H$5</f>
        <v>Lead</v>
      </c>
      <c r="E17" s="36">
        <v>0</v>
      </c>
      <c r="F17" s="40">
        <f>E17*$I$5</f>
        <v>0</v>
      </c>
      <c r="G17" s="2"/>
      <c r="H17" s="2"/>
      <c r="I17" s="3"/>
    </row>
    <row r="18" spans="2:9" ht="17" customHeight="1" x14ac:dyDescent="0.2">
      <c r="B18" s="23" t="s">
        <v>11</v>
      </c>
      <c r="C18" s="20"/>
      <c r="D18" s="43" t="str">
        <f>$H$6</f>
        <v>Contact Made</v>
      </c>
      <c r="E18" s="32">
        <v>0</v>
      </c>
      <c r="F18" s="33">
        <f>E18*$I$6</f>
        <v>0</v>
      </c>
      <c r="G18" s="2"/>
      <c r="H18" s="2"/>
      <c r="I18" s="3"/>
    </row>
    <row r="19" spans="2:9" ht="17" customHeight="1" x14ac:dyDescent="0.2">
      <c r="B19" s="23" t="s">
        <v>12</v>
      </c>
      <c r="C19" s="20"/>
      <c r="D19" s="43" t="str">
        <f>$H$7</f>
        <v>Needs Determined</v>
      </c>
      <c r="E19" s="32">
        <v>0</v>
      </c>
      <c r="F19" s="33">
        <f>E19*$I$7</f>
        <v>0</v>
      </c>
      <c r="G19" s="2"/>
      <c r="H19" s="2"/>
      <c r="I19" s="3"/>
    </row>
    <row r="20" spans="2:9" ht="17" customHeight="1" x14ac:dyDescent="0.2">
      <c r="B20" s="23" t="s">
        <v>13</v>
      </c>
      <c r="C20" s="27"/>
      <c r="D20" s="43" t="str">
        <f>$H$8</f>
        <v>Proposal Made</v>
      </c>
      <c r="E20" s="32">
        <v>0</v>
      </c>
      <c r="F20" s="33">
        <f>E20*$I$8</f>
        <v>0</v>
      </c>
      <c r="G20" s="2"/>
      <c r="H20" s="2"/>
      <c r="I20" s="2"/>
    </row>
    <row r="21" spans="2:9" ht="17" customHeight="1" thickBot="1" x14ac:dyDescent="0.25">
      <c r="B21" s="24" t="s">
        <v>14</v>
      </c>
      <c r="C21" s="28"/>
      <c r="D21" s="44" t="str">
        <f>$H$9</f>
        <v>In Negotiation</v>
      </c>
      <c r="E21" s="34">
        <v>0</v>
      </c>
      <c r="F21" s="35">
        <f>E21*$I$9</f>
        <v>0</v>
      </c>
      <c r="G21" s="2"/>
      <c r="H21" s="2"/>
      <c r="I21" s="2"/>
    </row>
    <row r="22" spans="2:9" ht="17" customHeight="1" thickTop="1" thickBot="1" x14ac:dyDescent="0.25">
      <c r="B22" s="54"/>
      <c r="C22" s="55"/>
      <c r="D22" s="58" t="s">
        <v>20</v>
      </c>
      <c r="E22" s="59" t="str">
        <f>IFERROR(AVERAGEIF(E17:E21,"&lt;&gt;0"), "-")</f>
        <v>-</v>
      </c>
      <c r="F22" s="59">
        <f>MAX(F17:F21)</f>
        <v>0</v>
      </c>
      <c r="G22" s="2"/>
      <c r="H22" s="2"/>
      <c r="I22" s="2"/>
    </row>
    <row r="23" spans="2:9" ht="17" customHeight="1" x14ac:dyDescent="0.2">
      <c r="B23" s="25" t="s">
        <v>10</v>
      </c>
      <c r="C23" s="21"/>
      <c r="D23" s="45" t="str">
        <f>$H$5</f>
        <v>Lead</v>
      </c>
      <c r="E23" s="36">
        <v>0</v>
      </c>
      <c r="F23" s="37">
        <f>E23*$I$5</f>
        <v>0</v>
      </c>
      <c r="G23" s="2"/>
      <c r="H23" s="2"/>
      <c r="I23" s="3"/>
    </row>
    <row r="24" spans="2:9" ht="17" customHeight="1" x14ac:dyDescent="0.2">
      <c r="B24" s="25" t="s">
        <v>11</v>
      </c>
      <c r="C24" s="20"/>
      <c r="D24" s="46" t="str">
        <f>$H$6</f>
        <v>Contact Made</v>
      </c>
      <c r="E24" s="32">
        <v>0</v>
      </c>
      <c r="F24" s="38">
        <f>E24*$I$6</f>
        <v>0</v>
      </c>
      <c r="G24" s="2"/>
      <c r="H24" s="2"/>
      <c r="I24" s="3"/>
    </row>
    <row r="25" spans="2:9" ht="17" customHeight="1" x14ac:dyDescent="0.2">
      <c r="B25" s="25" t="s">
        <v>12</v>
      </c>
      <c r="C25" s="20"/>
      <c r="D25" s="46" t="str">
        <f>$H$7</f>
        <v>Needs Determined</v>
      </c>
      <c r="E25" s="32">
        <v>0</v>
      </c>
      <c r="F25" s="38">
        <f>E25*$I$7</f>
        <v>0</v>
      </c>
      <c r="G25" s="2"/>
      <c r="H25" s="2"/>
      <c r="I25" s="2"/>
    </row>
    <row r="26" spans="2:9" ht="17" customHeight="1" x14ac:dyDescent="0.2">
      <c r="B26" s="25" t="s">
        <v>13</v>
      </c>
      <c r="C26" s="27"/>
      <c r="D26" s="46" t="str">
        <f>$H$8</f>
        <v>Proposal Made</v>
      </c>
      <c r="E26" s="32">
        <v>0</v>
      </c>
      <c r="F26" s="38">
        <f>E26*$I$8</f>
        <v>0</v>
      </c>
      <c r="G26" s="2"/>
      <c r="H26" s="2"/>
      <c r="I26" s="2"/>
    </row>
    <row r="27" spans="2:9" ht="17" customHeight="1" thickBot="1" x14ac:dyDescent="0.25">
      <c r="B27" s="26" t="s">
        <v>14</v>
      </c>
      <c r="C27" s="28"/>
      <c r="D27" s="47" t="str">
        <f>$H$9</f>
        <v>In Negotiation</v>
      </c>
      <c r="E27" s="34">
        <v>0</v>
      </c>
      <c r="F27" s="39">
        <f>E27*$I$9</f>
        <v>0</v>
      </c>
      <c r="G27" s="2"/>
      <c r="H27" s="2"/>
      <c r="I27" s="2"/>
    </row>
    <row r="28" spans="2:9" ht="17" customHeight="1" thickTop="1" thickBot="1" x14ac:dyDescent="0.25">
      <c r="B28" s="56"/>
      <c r="C28" s="57"/>
      <c r="D28" s="60" t="s">
        <v>20</v>
      </c>
      <c r="E28" s="61" t="str">
        <f>IFERROR(AVERAGEIF(E23:E27,"&lt;&gt;0"), "-")</f>
        <v>-</v>
      </c>
      <c r="F28" s="61">
        <f>MAX(F23:F27)</f>
        <v>0</v>
      </c>
      <c r="G28" s="2"/>
      <c r="H28" s="2"/>
      <c r="I28" s="2"/>
    </row>
    <row r="29" spans="2:9" ht="17" customHeight="1" x14ac:dyDescent="0.2">
      <c r="B29" s="23" t="s">
        <v>10</v>
      </c>
      <c r="C29" s="21"/>
      <c r="D29" s="48" t="str">
        <f>$H$5</f>
        <v>Lead</v>
      </c>
      <c r="E29" s="36">
        <v>0</v>
      </c>
      <c r="F29" s="40">
        <f>E29*$I$5</f>
        <v>0</v>
      </c>
      <c r="G29" s="2"/>
      <c r="H29" s="2"/>
      <c r="I29" s="3"/>
    </row>
    <row r="30" spans="2:9" ht="17" customHeight="1" x14ac:dyDescent="0.2">
      <c r="B30" s="23" t="s">
        <v>11</v>
      </c>
      <c r="C30" s="20"/>
      <c r="D30" s="43" t="str">
        <f>$H$6</f>
        <v>Contact Made</v>
      </c>
      <c r="E30" s="32">
        <v>0</v>
      </c>
      <c r="F30" s="33">
        <f>E30*$I$6</f>
        <v>0</v>
      </c>
      <c r="G30" s="2"/>
      <c r="H30" s="2"/>
      <c r="I30" s="2"/>
    </row>
    <row r="31" spans="2:9" ht="17" customHeight="1" x14ac:dyDescent="0.2">
      <c r="B31" s="23" t="s">
        <v>12</v>
      </c>
      <c r="C31" s="20"/>
      <c r="D31" s="43" t="str">
        <f>$H$7</f>
        <v>Needs Determined</v>
      </c>
      <c r="E31" s="32">
        <v>0</v>
      </c>
      <c r="F31" s="33">
        <f>E31*$I$7</f>
        <v>0</v>
      </c>
      <c r="G31" s="2"/>
      <c r="H31" s="2"/>
      <c r="I31" s="2"/>
    </row>
    <row r="32" spans="2:9" ht="17" customHeight="1" x14ac:dyDescent="0.2">
      <c r="B32" s="23" t="s">
        <v>13</v>
      </c>
      <c r="C32" s="27"/>
      <c r="D32" s="43" t="str">
        <f>$H$8</f>
        <v>Proposal Made</v>
      </c>
      <c r="E32" s="32">
        <v>0</v>
      </c>
      <c r="F32" s="33">
        <f>E32*$I$8</f>
        <v>0</v>
      </c>
      <c r="G32" s="2"/>
      <c r="H32" s="2"/>
      <c r="I32" s="2"/>
    </row>
    <row r="33" spans="2:9" ht="17" customHeight="1" thickBot="1" x14ac:dyDescent="0.25">
      <c r="B33" s="24" t="s">
        <v>14</v>
      </c>
      <c r="C33" s="28"/>
      <c r="D33" s="44" t="str">
        <f>$H$9</f>
        <v>In Negotiation</v>
      </c>
      <c r="E33" s="34">
        <v>0</v>
      </c>
      <c r="F33" s="35">
        <f>E33*$I$9</f>
        <v>0</v>
      </c>
      <c r="G33" s="2"/>
      <c r="H33" s="2"/>
      <c r="I33" s="2"/>
    </row>
    <row r="34" spans="2:9" ht="17" customHeight="1" thickTop="1" thickBot="1" x14ac:dyDescent="0.25">
      <c r="B34" s="54"/>
      <c r="C34" s="55"/>
      <c r="D34" s="58" t="s">
        <v>20</v>
      </c>
      <c r="E34" s="59" t="str">
        <f>IFERROR(AVERAGEIF(E29:E33,"&lt;&gt;0"), "-")</f>
        <v>-</v>
      </c>
      <c r="F34" s="59">
        <f>MAX(F29:F33)</f>
        <v>0</v>
      </c>
      <c r="G34" s="2"/>
      <c r="H34" s="2"/>
      <c r="I34" s="2"/>
    </row>
    <row r="35" spans="2:9" ht="17" customHeight="1" x14ac:dyDescent="0.2">
      <c r="B35" s="25" t="s">
        <v>10</v>
      </c>
      <c r="C35" s="21"/>
      <c r="D35" s="45" t="str">
        <f>$H$5</f>
        <v>Lead</v>
      </c>
      <c r="E35" s="36">
        <v>0</v>
      </c>
      <c r="F35" s="37">
        <f>E35*$I$5</f>
        <v>0</v>
      </c>
      <c r="G35" s="2"/>
      <c r="H35" s="2"/>
      <c r="I35" s="3"/>
    </row>
    <row r="36" spans="2:9" ht="17" customHeight="1" x14ac:dyDescent="0.2">
      <c r="B36" s="25" t="s">
        <v>11</v>
      </c>
      <c r="C36" s="20"/>
      <c r="D36" s="46" t="str">
        <f>$H$6</f>
        <v>Contact Made</v>
      </c>
      <c r="E36" s="32">
        <v>0</v>
      </c>
      <c r="F36" s="38">
        <f>E36*$I$6</f>
        <v>0</v>
      </c>
      <c r="G36" s="2"/>
      <c r="H36" s="2"/>
      <c r="I36" s="2"/>
    </row>
    <row r="37" spans="2:9" ht="17" customHeight="1" x14ac:dyDescent="0.2">
      <c r="B37" s="25" t="s">
        <v>12</v>
      </c>
      <c r="C37" s="20"/>
      <c r="D37" s="46" t="str">
        <f>$H$7</f>
        <v>Needs Determined</v>
      </c>
      <c r="E37" s="32">
        <v>0</v>
      </c>
      <c r="F37" s="38">
        <f>E37*$I$7</f>
        <v>0</v>
      </c>
      <c r="G37" s="2"/>
      <c r="H37" s="2"/>
      <c r="I37" s="2"/>
    </row>
    <row r="38" spans="2:9" ht="17" customHeight="1" x14ac:dyDescent="0.2">
      <c r="B38" s="25" t="s">
        <v>13</v>
      </c>
      <c r="C38" s="27"/>
      <c r="D38" s="46" t="str">
        <f>$H$8</f>
        <v>Proposal Made</v>
      </c>
      <c r="E38" s="32">
        <v>0</v>
      </c>
      <c r="F38" s="38">
        <f>E38*$I$8</f>
        <v>0</v>
      </c>
      <c r="G38" s="2"/>
      <c r="H38" s="2"/>
      <c r="I38" s="2"/>
    </row>
    <row r="39" spans="2:9" ht="17" customHeight="1" thickBot="1" x14ac:dyDescent="0.25">
      <c r="B39" s="26" t="s">
        <v>14</v>
      </c>
      <c r="C39" s="28"/>
      <c r="D39" s="47" t="str">
        <f>$H$9</f>
        <v>In Negotiation</v>
      </c>
      <c r="E39" s="34">
        <v>0</v>
      </c>
      <c r="F39" s="39">
        <f>E39*$I$9</f>
        <v>0</v>
      </c>
      <c r="G39" s="2"/>
      <c r="H39" s="2"/>
      <c r="I39" s="2"/>
    </row>
    <row r="40" spans="2:9" ht="17" customHeight="1" thickTop="1" thickBot="1" x14ac:dyDescent="0.25">
      <c r="B40" s="56"/>
      <c r="C40" s="57"/>
      <c r="D40" s="60" t="s">
        <v>20</v>
      </c>
      <c r="E40" s="61" t="str">
        <f>IFERROR(AVERAGEIF(E35:E39,"&lt;&gt;0"), "-")</f>
        <v>-</v>
      </c>
      <c r="F40" s="61">
        <f>MAX(F35:F39)</f>
        <v>0</v>
      </c>
      <c r="G40" s="2"/>
      <c r="H40" s="2"/>
      <c r="I40" s="2"/>
    </row>
    <row r="41" spans="2:9" ht="17" customHeight="1" x14ac:dyDescent="0.2">
      <c r="B41" s="23" t="s">
        <v>10</v>
      </c>
      <c r="C41" s="21"/>
      <c r="D41" s="48" t="str">
        <f>$H$5</f>
        <v>Lead</v>
      </c>
      <c r="E41" s="36">
        <v>0</v>
      </c>
      <c r="F41" s="40">
        <f>E41*$I$5</f>
        <v>0</v>
      </c>
      <c r="G41" s="2"/>
      <c r="H41" s="2"/>
      <c r="I41" s="2"/>
    </row>
    <row r="42" spans="2:9" ht="17" customHeight="1" x14ac:dyDescent="0.2">
      <c r="B42" s="23" t="s">
        <v>11</v>
      </c>
      <c r="C42" s="20"/>
      <c r="D42" s="43" t="str">
        <f>$H$6</f>
        <v>Contact Made</v>
      </c>
      <c r="E42" s="32">
        <v>0</v>
      </c>
      <c r="F42" s="33">
        <f>E42*$I$6</f>
        <v>0</v>
      </c>
      <c r="G42" s="2"/>
      <c r="H42" s="2"/>
      <c r="I42" s="2"/>
    </row>
    <row r="43" spans="2:9" ht="17" customHeight="1" x14ac:dyDescent="0.2">
      <c r="B43" s="23" t="s">
        <v>12</v>
      </c>
      <c r="C43" s="20"/>
      <c r="D43" s="43" t="str">
        <f>$H$7</f>
        <v>Needs Determined</v>
      </c>
      <c r="E43" s="32">
        <v>0</v>
      </c>
      <c r="F43" s="33">
        <f>E43*$I$7</f>
        <v>0</v>
      </c>
      <c r="G43" s="2"/>
      <c r="H43" s="2"/>
      <c r="I43" s="2"/>
    </row>
    <row r="44" spans="2:9" ht="17" customHeight="1" x14ac:dyDescent="0.2">
      <c r="B44" s="23" t="s">
        <v>13</v>
      </c>
      <c r="C44" s="27"/>
      <c r="D44" s="43" t="str">
        <f>$H$8</f>
        <v>Proposal Made</v>
      </c>
      <c r="E44" s="32">
        <v>0</v>
      </c>
      <c r="F44" s="33">
        <f>E44*$I$8</f>
        <v>0</v>
      </c>
      <c r="G44" s="2"/>
      <c r="H44" s="2"/>
      <c r="I44" s="2"/>
    </row>
    <row r="45" spans="2:9" ht="17" customHeight="1" thickBot="1" x14ac:dyDescent="0.25">
      <c r="B45" s="24" t="s">
        <v>14</v>
      </c>
      <c r="C45" s="28"/>
      <c r="D45" s="44" t="str">
        <f>$H$9</f>
        <v>In Negotiation</v>
      </c>
      <c r="E45" s="34">
        <v>0</v>
      </c>
      <c r="F45" s="35">
        <f>E45*$I$9</f>
        <v>0</v>
      </c>
      <c r="G45" s="2"/>
      <c r="H45" s="2"/>
      <c r="I45" s="2"/>
    </row>
    <row r="46" spans="2:9" ht="17" customHeight="1" thickTop="1" thickBot="1" x14ac:dyDescent="0.25">
      <c r="B46" s="54"/>
      <c r="C46" s="55"/>
      <c r="D46" s="58" t="s">
        <v>20</v>
      </c>
      <c r="E46" s="59" t="str">
        <f>IFERROR(AVERAGEIF(E41:E45,"&lt;&gt;0"), "-")</f>
        <v>-</v>
      </c>
      <c r="F46" s="59">
        <f>MAX(F41:F45)</f>
        <v>0</v>
      </c>
      <c r="G46" s="2"/>
      <c r="H46" s="2"/>
      <c r="I46" s="2"/>
    </row>
    <row r="47" spans="2:9" ht="17" customHeight="1" x14ac:dyDescent="0.2">
      <c r="B47" s="25" t="s">
        <v>10</v>
      </c>
      <c r="C47" s="21"/>
      <c r="D47" s="45" t="str">
        <f>$H$5</f>
        <v>Lead</v>
      </c>
      <c r="E47" s="36">
        <v>0</v>
      </c>
      <c r="F47" s="37">
        <f>E47*$I$5</f>
        <v>0</v>
      </c>
      <c r="G47" s="2"/>
      <c r="H47" s="2"/>
      <c r="I47" s="2"/>
    </row>
    <row r="48" spans="2:9" ht="17" customHeight="1" x14ac:dyDescent="0.2">
      <c r="B48" s="25" t="s">
        <v>11</v>
      </c>
      <c r="C48" s="20"/>
      <c r="D48" s="46" t="str">
        <f>$H$6</f>
        <v>Contact Made</v>
      </c>
      <c r="E48" s="32">
        <v>0</v>
      </c>
      <c r="F48" s="38">
        <f>E48*$I$6</f>
        <v>0</v>
      </c>
      <c r="G48" s="2"/>
      <c r="H48" s="2"/>
      <c r="I48" s="2"/>
    </row>
    <row r="49" spans="2:9" ht="17" customHeight="1" x14ac:dyDescent="0.2">
      <c r="B49" s="25" t="s">
        <v>12</v>
      </c>
      <c r="C49" s="20"/>
      <c r="D49" s="46" t="str">
        <f>$H$7</f>
        <v>Needs Determined</v>
      </c>
      <c r="E49" s="32">
        <v>0</v>
      </c>
      <c r="F49" s="38">
        <f>E49*$I$7</f>
        <v>0</v>
      </c>
      <c r="G49" s="2"/>
      <c r="H49" s="2"/>
      <c r="I49" s="2"/>
    </row>
    <row r="50" spans="2:9" ht="17" customHeight="1" x14ac:dyDescent="0.2">
      <c r="B50" s="25" t="s">
        <v>13</v>
      </c>
      <c r="C50" s="27"/>
      <c r="D50" s="46" t="str">
        <f>$H$8</f>
        <v>Proposal Made</v>
      </c>
      <c r="E50" s="32">
        <v>0</v>
      </c>
      <c r="F50" s="38">
        <f>E50*$I$8</f>
        <v>0</v>
      </c>
      <c r="G50" s="2"/>
      <c r="H50" s="2"/>
      <c r="I50" s="2"/>
    </row>
    <row r="51" spans="2:9" ht="17" customHeight="1" thickBot="1" x14ac:dyDescent="0.25">
      <c r="B51" s="26" t="s">
        <v>14</v>
      </c>
      <c r="C51" s="28"/>
      <c r="D51" s="47" t="str">
        <f>$H$9</f>
        <v>In Negotiation</v>
      </c>
      <c r="E51" s="34">
        <v>0</v>
      </c>
      <c r="F51" s="39">
        <f>E51*$I$9</f>
        <v>0</v>
      </c>
      <c r="G51" s="2"/>
      <c r="H51" s="2"/>
      <c r="I51" s="2"/>
    </row>
    <row r="52" spans="2:9" ht="17" customHeight="1" thickTop="1" thickBot="1" x14ac:dyDescent="0.25">
      <c r="B52" s="56"/>
      <c r="C52" s="57"/>
      <c r="D52" s="60" t="s">
        <v>20</v>
      </c>
      <c r="E52" s="61" t="str">
        <f>IFERROR(AVERAGEIF(E47:E51,"&lt;&gt;0"), "-")</f>
        <v>-</v>
      </c>
      <c r="F52" s="61">
        <f>MAX(F47:F51)</f>
        <v>0</v>
      </c>
      <c r="G52" s="2"/>
      <c r="H52" s="2"/>
      <c r="I52" s="2"/>
    </row>
    <row r="53" spans="2:9" ht="17" customHeight="1" x14ac:dyDescent="0.2">
      <c r="B53" s="23" t="s">
        <v>10</v>
      </c>
      <c r="C53" s="21"/>
      <c r="D53" s="48" t="str">
        <f>$H$5</f>
        <v>Lead</v>
      </c>
      <c r="E53" s="36">
        <v>0</v>
      </c>
      <c r="F53" s="40">
        <f>E53*$I$5</f>
        <v>0</v>
      </c>
      <c r="G53" s="2"/>
      <c r="H53" s="2"/>
      <c r="I53" s="2"/>
    </row>
    <row r="54" spans="2:9" ht="17" customHeight="1" x14ac:dyDescent="0.2">
      <c r="B54" s="23" t="s">
        <v>11</v>
      </c>
      <c r="C54" s="20"/>
      <c r="D54" s="43" t="str">
        <f>$H$6</f>
        <v>Contact Made</v>
      </c>
      <c r="E54" s="32">
        <v>0</v>
      </c>
      <c r="F54" s="33">
        <f>E54*$I$6</f>
        <v>0</v>
      </c>
      <c r="G54" s="2"/>
      <c r="H54" s="2"/>
      <c r="I54" s="2"/>
    </row>
    <row r="55" spans="2:9" ht="17" customHeight="1" x14ac:dyDescent="0.2">
      <c r="B55" s="23" t="s">
        <v>12</v>
      </c>
      <c r="C55" s="20"/>
      <c r="D55" s="43" t="str">
        <f>$H$7</f>
        <v>Needs Determined</v>
      </c>
      <c r="E55" s="32">
        <v>0</v>
      </c>
      <c r="F55" s="33">
        <f>E55*$I$7</f>
        <v>0</v>
      </c>
      <c r="G55" s="2"/>
      <c r="H55" s="2"/>
      <c r="I55" s="2"/>
    </row>
    <row r="56" spans="2:9" ht="17" customHeight="1" x14ac:dyDescent="0.2">
      <c r="B56" s="23" t="s">
        <v>13</v>
      </c>
      <c r="C56" s="27"/>
      <c r="D56" s="43" t="str">
        <f>$H$8</f>
        <v>Proposal Made</v>
      </c>
      <c r="E56" s="32">
        <v>0</v>
      </c>
      <c r="F56" s="33">
        <f>E56*$I$8</f>
        <v>0</v>
      </c>
      <c r="G56" s="2"/>
      <c r="H56" s="2"/>
      <c r="I56" s="2"/>
    </row>
    <row r="57" spans="2:9" ht="17" customHeight="1" thickBot="1" x14ac:dyDescent="0.25">
      <c r="B57" s="24" t="s">
        <v>14</v>
      </c>
      <c r="C57" s="28"/>
      <c r="D57" s="44" t="str">
        <f>$H$9</f>
        <v>In Negotiation</v>
      </c>
      <c r="E57" s="34">
        <v>0</v>
      </c>
      <c r="F57" s="35">
        <f>E57*$I$9</f>
        <v>0</v>
      </c>
      <c r="G57" s="2"/>
      <c r="H57" s="2"/>
      <c r="I57" s="2"/>
    </row>
    <row r="58" spans="2:9" ht="17" customHeight="1" thickTop="1" thickBot="1" x14ac:dyDescent="0.25">
      <c r="B58" s="54"/>
      <c r="C58" s="55"/>
      <c r="D58" s="58" t="s">
        <v>20</v>
      </c>
      <c r="E58" s="59" t="str">
        <f>IFERROR(AVERAGEIF(E53:E57,"&lt;&gt;0"), "-")</f>
        <v>-</v>
      </c>
      <c r="F58" s="59">
        <f>MAX(F53:F57)</f>
        <v>0</v>
      </c>
      <c r="G58" s="2"/>
      <c r="H58" s="2"/>
      <c r="I58" s="2"/>
    </row>
    <row r="59" spans="2:9" ht="17" customHeight="1" x14ac:dyDescent="0.2">
      <c r="B59" s="25" t="s">
        <v>10</v>
      </c>
      <c r="C59" s="21"/>
      <c r="D59" s="45" t="str">
        <f>$H$5</f>
        <v>Lead</v>
      </c>
      <c r="E59" s="36">
        <v>0</v>
      </c>
      <c r="F59" s="37">
        <f>E59*$I$5</f>
        <v>0</v>
      </c>
      <c r="G59" s="2"/>
      <c r="H59" s="2"/>
      <c r="I59" s="2"/>
    </row>
    <row r="60" spans="2:9" ht="17" customHeight="1" x14ac:dyDescent="0.2">
      <c r="B60" s="25" t="s">
        <v>11</v>
      </c>
      <c r="C60" s="20"/>
      <c r="D60" s="46" t="str">
        <f>$H$6</f>
        <v>Contact Made</v>
      </c>
      <c r="E60" s="32">
        <v>0</v>
      </c>
      <c r="F60" s="38">
        <f>E60*$I$6</f>
        <v>0</v>
      </c>
      <c r="G60" s="2"/>
      <c r="H60" s="2"/>
      <c r="I60" s="2"/>
    </row>
    <row r="61" spans="2:9" ht="17" customHeight="1" x14ac:dyDescent="0.2">
      <c r="B61" s="25" t="s">
        <v>12</v>
      </c>
      <c r="C61" s="20"/>
      <c r="D61" s="46" t="str">
        <f>$H$7</f>
        <v>Needs Determined</v>
      </c>
      <c r="E61" s="32">
        <v>0</v>
      </c>
      <c r="F61" s="38">
        <f>E61*$I$7</f>
        <v>0</v>
      </c>
      <c r="G61" s="2"/>
      <c r="H61" s="2"/>
      <c r="I61" s="2"/>
    </row>
    <row r="62" spans="2:9" ht="17" customHeight="1" x14ac:dyDescent="0.2">
      <c r="B62" s="25" t="s">
        <v>13</v>
      </c>
      <c r="C62" s="27"/>
      <c r="D62" s="46" t="str">
        <f>$H$8</f>
        <v>Proposal Made</v>
      </c>
      <c r="E62" s="32">
        <v>0</v>
      </c>
      <c r="F62" s="38">
        <f>E62*$I$8</f>
        <v>0</v>
      </c>
      <c r="G62" s="2"/>
      <c r="H62" s="4"/>
      <c r="I62" s="2"/>
    </row>
    <row r="63" spans="2:9" ht="17" customHeight="1" thickBot="1" x14ac:dyDescent="0.25">
      <c r="B63" s="26" t="s">
        <v>14</v>
      </c>
      <c r="C63" s="28"/>
      <c r="D63" s="47" t="str">
        <f>$H$9</f>
        <v>In Negotiation</v>
      </c>
      <c r="E63" s="34">
        <v>0</v>
      </c>
      <c r="F63" s="39">
        <f>E63*$I$9</f>
        <v>0</v>
      </c>
      <c r="G63" s="2"/>
      <c r="H63" s="4"/>
      <c r="I63" s="2"/>
    </row>
    <row r="64" spans="2:9" ht="17" customHeight="1" thickTop="1" thickBot="1" x14ac:dyDescent="0.25">
      <c r="B64" s="56"/>
      <c r="C64" s="57"/>
      <c r="D64" s="60" t="s">
        <v>20</v>
      </c>
      <c r="E64" s="61" t="str">
        <f>IFERROR(AVERAGEIF(E59:E63,"&lt;&gt;0"), "-")</f>
        <v>-</v>
      </c>
      <c r="F64" s="61">
        <f>MAX(F59:F63)</f>
        <v>0</v>
      </c>
      <c r="G64" s="2"/>
      <c r="H64" s="2"/>
      <c r="I64" s="2"/>
    </row>
    <row r="65" spans="2:9" ht="10" customHeight="1" x14ac:dyDescent="0.2">
      <c r="B65" s="5"/>
      <c r="C65" s="5"/>
      <c r="D65" s="9"/>
      <c r="E65" s="41"/>
      <c r="F65" s="41"/>
      <c r="G65" s="2"/>
      <c r="H65" s="2"/>
      <c r="I65" s="2"/>
    </row>
    <row r="66" spans="2:9" ht="25" customHeight="1" thickBot="1" x14ac:dyDescent="0.25">
      <c r="B66" s="62"/>
      <c r="C66" s="62"/>
      <c r="D66" s="63" t="s">
        <v>5</v>
      </c>
      <c r="E66" s="64">
        <f>SUM(E10,E16,E22,E28,E34,E40,E46,E52,E58,E64)</f>
        <v>0</v>
      </c>
      <c r="F66" s="65">
        <f>SUM(F10,F16,F22,F28,F34,F40,F46,F52,F58,F64)</f>
        <v>0</v>
      </c>
      <c r="G66" s="2"/>
      <c r="H66" s="2"/>
      <c r="I66" s="2"/>
    </row>
  </sheetData>
  <pageMargins left="0.3" right="0.3" top="0.3" bottom="0.3" header="0" footer="0"/>
  <pageSetup scale="72"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1E7BE-BA82-724A-8262-452FFD871119}">
  <sheetPr>
    <tabColor theme="3" tint="0.39997558519241921"/>
    <pageSetUpPr fitToPage="1"/>
  </sheetPr>
  <dimension ref="A1:IP66"/>
  <sheetViews>
    <sheetView showGridLines="0" zoomScaleNormal="100" workbookViewId="0">
      <pane ySplit="4" topLeftCell="A5" activePane="bottomLeft" state="frozen"/>
      <selection activeCell="C5" sqref="C5"/>
      <selection pane="bottomLeft" activeCell="C5" sqref="C5"/>
    </sheetView>
  </sheetViews>
  <sheetFormatPr baseColWidth="10" defaultColWidth="9.1640625" defaultRowHeight="15" x14ac:dyDescent="0.2"/>
  <cols>
    <col min="1" max="1" width="3.33203125" style="1" customWidth="1"/>
    <col min="2" max="2" width="19.5" style="1" customWidth="1"/>
    <col min="3" max="3" width="52.83203125" style="1" customWidth="1"/>
    <col min="4" max="4" width="20.83203125" style="1" customWidth="1"/>
    <col min="5" max="6" width="18.83203125" style="1" customWidth="1"/>
    <col min="7" max="7" width="3.33203125" style="1" customWidth="1"/>
    <col min="8" max="8" width="20.83203125" style="1" customWidth="1"/>
    <col min="9" max="9" width="18.83203125" style="1" customWidth="1"/>
    <col min="10" max="10" width="3.33203125" style="1" customWidth="1"/>
    <col min="11" max="16384" width="9.1640625" style="1"/>
  </cols>
  <sheetData>
    <row r="1" spans="1:250" s="14" customFormat="1" ht="45" customHeight="1" x14ac:dyDescent="0.2">
      <c r="A1" s="12"/>
      <c r="B1" s="13" t="s">
        <v>18</v>
      </c>
      <c r="D1"/>
      <c r="E1"/>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row>
    <row r="2" spans="1:250" ht="24" customHeight="1" x14ac:dyDescent="0.2">
      <c r="B2" s="66" t="s">
        <v>28</v>
      </c>
    </row>
    <row r="3" spans="1:250" s="11" customFormat="1" ht="20" customHeight="1" x14ac:dyDescent="0.2">
      <c r="B3" s="8" t="s">
        <v>8</v>
      </c>
      <c r="C3" s="9"/>
      <c r="D3" s="10" t="s">
        <v>21</v>
      </c>
      <c r="E3" s="9"/>
      <c r="F3" s="9"/>
      <c r="G3" s="9"/>
    </row>
    <row r="4" spans="1:250" ht="28" x14ac:dyDescent="0.2">
      <c r="B4" s="42"/>
      <c r="C4" s="22" t="s">
        <v>9</v>
      </c>
      <c r="D4" s="22" t="s">
        <v>6</v>
      </c>
      <c r="E4" s="15" t="s">
        <v>16</v>
      </c>
      <c r="F4" s="15" t="s">
        <v>15</v>
      </c>
      <c r="G4" s="2"/>
      <c r="H4" s="30" t="s">
        <v>6</v>
      </c>
      <c r="I4" s="15" t="s">
        <v>7</v>
      </c>
    </row>
    <row r="5" spans="1:250" ht="17" customHeight="1" x14ac:dyDescent="0.2">
      <c r="B5" s="23" t="s">
        <v>10</v>
      </c>
      <c r="C5" s="20"/>
      <c r="D5" s="43" t="str">
        <f>$H$5</f>
        <v>Lead</v>
      </c>
      <c r="E5" s="32">
        <v>0</v>
      </c>
      <c r="F5" s="33">
        <f>E5*$I$5</f>
        <v>0</v>
      </c>
      <c r="G5" s="2"/>
      <c r="H5" s="16" t="s">
        <v>0</v>
      </c>
      <c r="I5" s="17">
        <v>0.15</v>
      </c>
    </row>
    <row r="6" spans="1:250" ht="17" customHeight="1" x14ac:dyDescent="0.2">
      <c r="B6" s="23" t="s">
        <v>11</v>
      </c>
      <c r="C6" s="20"/>
      <c r="D6" s="43" t="str">
        <f>$H$6</f>
        <v>Contact Made</v>
      </c>
      <c r="E6" s="32">
        <v>0</v>
      </c>
      <c r="F6" s="33">
        <f>E6*$I$6</f>
        <v>0</v>
      </c>
      <c r="G6" s="2"/>
      <c r="H6" s="16" t="s">
        <v>2</v>
      </c>
      <c r="I6" s="17">
        <v>0.25</v>
      </c>
    </row>
    <row r="7" spans="1:250" ht="17" customHeight="1" x14ac:dyDescent="0.2">
      <c r="B7" s="23" t="s">
        <v>12</v>
      </c>
      <c r="C7" s="20"/>
      <c r="D7" s="43" t="str">
        <f>$H$7</f>
        <v>Needs Determined</v>
      </c>
      <c r="E7" s="32">
        <v>0</v>
      </c>
      <c r="F7" s="33">
        <f>E7*$I$7</f>
        <v>0</v>
      </c>
      <c r="G7" s="2"/>
      <c r="H7" s="16" t="s">
        <v>3</v>
      </c>
      <c r="I7" s="17">
        <v>0.5</v>
      </c>
    </row>
    <row r="8" spans="1:250" ht="17" customHeight="1" x14ac:dyDescent="0.2">
      <c r="B8" s="23" t="s">
        <v>13</v>
      </c>
      <c r="C8" s="27"/>
      <c r="D8" s="43" t="str">
        <f>$H$8</f>
        <v>Proposal Made</v>
      </c>
      <c r="E8" s="32">
        <v>0</v>
      </c>
      <c r="F8" s="33">
        <f>E8*$I$8</f>
        <v>0</v>
      </c>
      <c r="G8" s="2"/>
      <c r="H8" s="16" t="s">
        <v>4</v>
      </c>
      <c r="I8" s="17">
        <v>0.75</v>
      </c>
    </row>
    <row r="9" spans="1:250" ht="17" customHeight="1" thickBot="1" x14ac:dyDescent="0.25">
      <c r="B9" s="49" t="s">
        <v>14</v>
      </c>
      <c r="C9" s="50"/>
      <c r="D9" s="51" t="str">
        <f>$H$9</f>
        <v>In Negotiation</v>
      </c>
      <c r="E9" s="52">
        <v>0</v>
      </c>
      <c r="F9" s="53">
        <f>E9*$I$9</f>
        <v>0</v>
      </c>
      <c r="G9" s="2"/>
      <c r="H9" s="18" t="s">
        <v>1</v>
      </c>
      <c r="I9" s="19">
        <v>0.9</v>
      </c>
    </row>
    <row r="10" spans="1:250" ht="17" customHeight="1" thickTop="1" thickBot="1" x14ac:dyDescent="0.25">
      <c r="B10" s="54"/>
      <c r="C10" s="55"/>
      <c r="D10" s="58" t="s">
        <v>20</v>
      </c>
      <c r="E10" s="59" t="str">
        <f>IFERROR(AVERAGEIF(E5:E9,"&lt;&gt;0"), "-")</f>
        <v>-</v>
      </c>
      <c r="F10" s="59">
        <f>MAX(F5:F9)</f>
        <v>0</v>
      </c>
      <c r="G10" s="2"/>
      <c r="H10" s="2"/>
      <c r="I10" s="2"/>
    </row>
    <row r="11" spans="1:250" ht="17" customHeight="1" x14ac:dyDescent="0.2">
      <c r="B11" s="31" t="s">
        <v>10</v>
      </c>
      <c r="C11" s="21"/>
      <c r="D11" s="45" t="str">
        <f>$H$5</f>
        <v>Lead</v>
      </c>
      <c r="E11" s="36">
        <v>0</v>
      </c>
      <c r="F11" s="37">
        <f>E11*$I$5</f>
        <v>0</v>
      </c>
      <c r="G11" s="2"/>
      <c r="H11" s="2"/>
      <c r="I11" s="2"/>
    </row>
    <row r="12" spans="1:250" ht="17" customHeight="1" x14ac:dyDescent="0.2">
      <c r="B12" s="25" t="s">
        <v>11</v>
      </c>
      <c r="C12" s="20"/>
      <c r="D12" s="46" t="str">
        <f>$H$6</f>
        <v>Contact Made</v>
      </c>
      <c r="E12" s="32">
        <v>0</v>
      </c>
      <c r="F12" s="38">
        <f>E12*$I$6</f>
        <v>0</v>
      </c>
      <c r="G12" s="2"/>
      <c r="H12" s="2"/>
      <c r="I12" s="2"/>
    </row>
    <row r="13" spans="1:250" ht="17" customHeight="1" x14ac:dyDescent="0.2">
      <c r="B13" s="25" t="s">
        <v>12</v>
      </c>
      <c r="C13" s="20"/>
      <c r="D13" s="46" t="str">
        <f>$H$7</f>
        <v>Needs Determined</v>
      </c>
      <c r="E13" s="32">
        <v>0</v>
      </c>
      <c r="F13" s="38">
        <f>E13*$I$7</f>
        <v>0</v>
      </c>
      <c r="G13" s="2"/>
      <c r="H13" s="2"/>
      <c r="I13" s="3"/>
    </row>
    <row r="14" spans="1:250" ht="17" customHeight="1" x14ac:dyDescent="0.2">
      <c r="B14" s="25" t="s">
        <v>13</v>
      </c>
      <c r="C14" s="27"/>
      <c r="D14" s="46" t="str">
        <f>$H$8</f>
        <v>Proposal Made</v>
      </c>
      <c r="E14" s="32">
        <v>0</v>
      </c>
      <c r="F14" s="38">
        <f>E14*$I$8</f>
        <v>0</v>
      </c>
      <c r="G14" s="2"/>
      <c r="H14" s="2"/>
      <c r="I14" s="2"/>
    </row>
    <row r="15" spans="1:250" ht="17" customHeight="1" thickBot="1" x14ac:dyDescent="0.25">
      <c r="B15" s="26" t="s">
        <v>14</v>
      </c>
      <c r="C15" s="28"/>
      <c r="D15" s="47" t="str">
        <f>$H$9</f>
        <v>In Negotiation</v>
      </c>
      <c r="E15" s="34">
        <v>0</v>
      </c>
      <c r="F15" s="39">
        <f>E15*$I$9</f>
        <v>0</v>
      </c>
      <c r="G15" s="2"/>
      <c r="H15" s="2"/>
      <c r="I15" s="2"/>
    </row>
    <row r="16" spans="1:250" ht="17" customHeight="1" thickTop="1" thickBot="1" x14ac:dyDescent="0.25">
      <c r="B16" s="56"/>
      <c r="C16" s="57"/>
      <c r="D16" s="60" t="s">
        <v>20</v>
      </c>
      <c r="E16" s="61" t="str">
        <f>IFERROR(AVERAGEIF(E11:E15,"&lt;&gt;0"), "-")</f>
        <v>-</v>
      </c>
      <c r="F16" s="61">
        <f>MAX(F11:F15)</f>
        <v>0</v>
      </c>
      <c r="G16" s="2"/>
      <c r="H16" s="2"/>
      <c r="I16" s="2"/>
    </row>
    <row r="17" spans="2:9" ht="17" customHeight="1" x14ac:dyDescent="0.2">
      <c r="B17" s="23" t="s">
        <v>10</v>
      </c>
      <c r="C17" s="21"/>
      <c r="D17" s="48" t="str">
        <f>$H$5</f>
        <v>Lead</v>
      </c>
      <c r="E17" s="36">
        <v>0</v>
      </c>
      <c r="F17" s="40">
        <f>E17*$I$5</f>
        <v>0</v>
      </c>
      <c r="G17" s="2"/>
      <c r="H17" s="2"/>
      <c r="I17" s="3"/>
    </row>
    <row r="18" spans="2:9" ht="17" customHeight="1" x14ac:dyDescent="0.2">
      <c r="B18" s="23" t="s">
        <v>11</v>
      </c>
      <c r="C18" s="20"/>
      <c r="D18" s="43" t="str">
        <f>$H$6</f>
        <v>Contact Made</v>
      </c>
      <c r="E18" s="32">
        <v>0</v>
      </c>
      <c r="F18" s="33">
        <f>E18*$I$6</f>
        <v>0</v>
      </c>
      <c r="G18" s="2"/>
      <c r="H18" s="2"/>
      <c r="I18" s="3"/>
    </row>
    <row r="19" spans="2:9" ht="17" customHeight="1" x14ac:dyDescent="0.2">
      <c r="B19" s="23" t="s">
        <v>12</v>
      </c>
      <c r="C19" s="20"/>
      <c r="D19" s="43" t="str">
        <f>$H$7</f>
        <v>Needs Determined</v>
      </c>
      <c r="E19" s="32">
        <v>0</v>
      </c>
      <c r="F19" s="33">
        <f>E19*$I$7</f>
        <v>0</v>
      </c>
      <c r="G19" s="2"/>
      <c r="H19" s="2"/>
      <c r="I19" s="3"/>
    </row>
    <row r="20" spans="2:9" ht="17" customHeight="1" x14ac:dyDescent="0.2">
      <c r="B20" s="23" t="s">
        <v>13</v>
      </c>
      <c r="C20" s="27"/>
      <c r="D20" s="43" t="str">
        <f>$H$8</f>
        <v>Proposal Made</v>
      </c>
      <c r="E20" s="32">
        <v>0</v>
      </c>
      <c r="F20" s="33">
        <f>E20*$I$8</f>
        <v>0</v>
      </c>
      <c r="G20" s="2"/>
      <c r="H20" s="2"/>
      <c r="I20" s="2"/>
    </row>
    <row r="21" spans="2:9" ht="17" customHeight="1" thickBot="1" x14ac:dyDescent="0.25">
      <c r="B21" s="24" t="s">
        <v>14</v>
      </c>
      <c r="C21" s="28"/>
      <c r="D21" s="44" t="str">
        <f>$H$9</f>
        <v>In Negotiation</v>
      </c>
      <c r="E21" s="34">
        <v>0</v>
      </c>
      <c r="F21" s="35">
        <f>E21*$I$9</f>
        <v>0</v>
      </c>
      <c r="G21" s="2"/>
      <c r="H21" s="2"/>
      <c r="I21" s="2"/>
    </row>
    <row r="22" spans="2:9" ht="17" customHeight="1" thickTop="1" thickBot="1" x14ac:dyDescent="0.25">
      <c r="B22" s="54"/>
      <c r="C22" s="55"/>
      <c r="D22" s="58" t="s">
        <v>20</v>
      </c>
      <c r="E22" s="59" t="str">
        <f>IFERROR(AVERAGEIF(E17:E21,"&lt;&gt;0"), "-")</f>
        <v>-</v>
      </c>
      <c r="F22" s="59">
        <f>MAX(F17:F21)</f>
        <v>0</v>
      </c>
      <c r="G22" s="2"/>
      <c r="H22" s="2"/>
      <c r="I22" s="2"/>
    </row>
    <row r="23" spans="2:9" ht="17" customHeight="1" x14ac:dyDescent="0.2">
      <c r="B23" s="25" t="s">
        <v>10</v>
      </c>
      <c r="C23" s="21"/>
      <c r="D23" s="45" t="str">
        <f>$H$5</f>
        <v>Lead</v>
      </c>
      <c r="E23" s="36">
        <v>0</v>
      </c>
      <c r="F23" s="37">
        <f>E23*$I$5</f>
        <v>0</v>
      </c>
      <c r="G23" s="2"/>
      <c r="H23" s="2"/>
      <c r="I23" s="3"/>
    </row>
    <row r="24" spans="2:9" ht="17" customHeight="1" x14ac:dyDescent="0.2">
      <c r="B24" s="25" t="s">
        <v>11</v>
      </c>
      <c r="C24" s="20"/>
      <c r="D24" s="46" t="str">
        <f>$H$6</f>
        <v>Contact Made</v>
      </c>
      <c r="E24" s="32">
        <v>0</v>
      </c>
      <c r="F24" s="38">
        <f>E24*$I$6</f>
        <v>0</v>
      </c>
      <c r="G24" s="2"/>
      <c r="H24" s="2"/>
      <c r="I24" s="3"/>
    </row>
    <row r="25" spans="2:9" ht="17" customHeight="1" x14ac:dyDescent="0.2">
      <c r="B25" s="25" t="s">
        <v>12</v>
      </c>
      <c r="C25" s="20"/>
      <c r="D25" s="46" t="str">
        <f>$H$7</f>
        <v>Needs Determined</v>
      </c>
      <c r="E25" s="32">
        <v>0</v>
      </c>
      <c r="F25" s="38">
        <f>E25*$I$7</f>
        <v>0</v>
      </c>
      <c r="G25" s="2"/>
      <c r="H25" s="2"/>
      <c r="I25" s="2"/>
    </row>
    <row r="26" spans="2:9" ht="17" customHeight="1" x14ac:dyDescent="0.2">
      <c r="B26" s="25" t="s">
        <v>13</v>
      </c>
      <c r="C26" s="27"/>
      <c r="D26" s="46" t="str">
        <f>$H$8</f>
        <v>Proposal Made</v>
      </c>
      <c r="E26" s="32">
        <v>0</v>
      </c>
      <c r="F26" s="38">
        <f>E26*$I$8</f>
        <v>0</v>
      </c>
      <c r="G26" s="2"/>
      <c r="H26" s="2"/>
      <c r="I26" s="2"/>
    </row>
    <row r="27" spans="2:9" ht="17" customHeight="1" thickBot="1" x14ac:dyDescent="0.25">
      <c r="B27" s="26" t="s">
        <v>14</v>
      </c>
      <c r="C27" s="28"/>
      <c r="D27" s="47" t="str">
        <f>$H$9</f>
        <v>In Negotiation</v>
      </c>
      <c r="E27" s="34">
        <v>0</v>
      </c>
      <c r="F27" s="39">
        <f>E27*$I$9</f>
        <v>0</v>
      </c>
      <c r="G27" s="2"/>
      <c r="H27" s="2"/>
      <c r="I27" s="2"/>
    </row>
    <row r="28" spans="2:9" ht="17" customHeight="1" thickTop="1" thickBot="1" x14ac:dyDescent="0.25">
      <c r="B28" s="56"/>
      <c r="C28" s="57"/>
      <c r="D28" s="60" t="s">
        <v>20</v>
      </c>
      <c r="E28" s="61" t="str">
        <f>IFERROR(AVERAGEIF(E23:E27,"&lt;&gt;0"), "-")</f>
        <v>-</v>
      </c>
      <c r="F28" s="61">
        <f>MAX(F23:F27)</f>
        <v>0</v>
      </c>
      <c r="G28" s="2"/>
      <c r="H28" s="2"/>
      <c r="I28" s="2"/>
    </row>
    <row r="29" spans="2:9" ht="17" customHeight="1" x14ac:dyDescent="0.2">
      <c r="B29" s="23" t="s">
        <v>10</v>
      </c>
      <c r="C29" s="21"/>
      <c r="D29" s="48" t="str">
        <f>$H$5</f>
        <v>Lead</v>
      </c>
      <c r="E29" s="36">
        <v>0</v>
      </c>
      <c r="F29" s="40">
        <f>E29*$I$5</f>
        <v>0</v>
      </c>
      <c r="G29" s="2"/>
      <c r="H29" s="2"/>
      <c r="I29" s="3"/>
    </row>
    <row r="30" spans="2:9" ht="17" customHeight="1" x14ac:dyDescent="0.2">
      <c r="B30" s="23" t="s">
        <v>11</v>
      </c>
      <c r="C30" s="20"/>
      <c r="D30" s="43" t="str">
        <f>$H$6</f>
        <v>Contact Made</v>
      </c>
      <c r="E30" s="32">
        <v>0</v>
      </c>
      <c r="F30" s="33">
        <f>E30*$I$6</f>
        <v>0</v>
      </c>
      <c r="G30" s="2"/>
      <c r="H30" s="2"/>
      <c r="I30" s="2"/>
    </row>
    <row r="31" spans="2:9" ht="17" customHeight="1" x14ac:dyDescent="0.2">
      <c r="B31" s="23" t="s">
        <v>12</v>
      </c>
      <c r="C31" s="20"/>
      <c r="D31" s="43" t="str">
        <f>$H$7</f>
        <v>Needs Determined</v>
      </c>
      <c r="E31" s="32">
        <v>0</v>
      </c>
      <c r="F31" s="33">
        <f>E31*$I$7</f>
        <v>0</v>
      </c>
      <c r="G31" s="2"/>
      <c r="H31" s="2"/>
      <c r="I31" s="2"/>
    </row>
    <row r="32" spans="2:9" ht="17" customHeight="1" x14ac:dyDescent="0.2">
      <c r="B32" s="23" t="s">
        <v>13</v>
      </c>
      <c r="C32" s="27"/>
      <c r="D32" s="43" t="str">
        <f>$H$8</f>
        <v>Proposal Made</v>
      </c>
      <c r="E32" s="32">
        <v>0</v>
      </c>
      <c r="F32" s="33">
        <f>E32*$I$8</f>
        <v>0</v>
      </c>
      <c r="G32" s="2"/>
      <c r="H32" s="2"/>
      <c r="I32" s="2"/>
    </row>
    <row r="33" spans="2:9" ht="17" customHeight="1" thickBot="1" x14ac:dyDescent="0.25">
      <c r="B33" s="24" t="s">
        <v>14</v>
      </c>
      <c r="C33" s="28"/>
      <c r="D33" s="44" t="str">
        <f>$H$9</f>
        <v>In Negotiation</v>
      </c>
      <c r="E33" s="34">
        <v>0</v>
      </c>
      <c r="F33" s="35">
        <f>E33*$I$9</f>
        <v>0</v>
      </c>
      <c r="G33" s="2"/>
      <c r="H33" s="2"/>
      <c r="I33" s="2"/>
    </row>
    <row r="34" spans="2:9" ht="17" customHeight="1" thickTop="1" thickBot="1" x14ac:dyDescent="0.25">
      <c r="B34" s="54"/>
      <c r="C34" s="55"/>
      <c r="D34" s="58" t="s">
        <v>20</v>
      </c>
      <c r="E34" s="59" t="str">
        <f>IFERROR(AVERAGEIF(E29:E33,"&lt;&gt;0"), "-")</f>
        <v>-</v>
      </c>
      <c r="F34" s="59">
        <f>MAX(F29:F33)</f>
        <v>0</v>
      </c>
      <c r="G34" s="2"/>
      <c r="H34" s="2"/>
      <c r="I34" s="2"/>
    </row>
    <row r="35" spans="2:9" ht="17" customHeight="1" x14ac:dyDescent="0.2">
      <c r="B35" s="25" t="s">
        <v>10</v>
      </c>
      <c r="C35" s="21"/>
      <c r="D35" s="45" t="str">
        <f>$H$5</f>
        <v>Lead</v>
      </c>
      <c r="E35" s="36">
        <v>0</v>
      </c>
      <c r="F35" s="37">
        <f>E35*$I$5</f>
        <v>0</v>
      </c>
      <c r="G35" s="2"/>
      <c r="H35" s="2"/>
      <c r="I35" s="3"/>
    </row>
    <row r="36" spans="2:9" ht="17" customHeight="1" x14ac:dyDescent="0.2">
      <c r="B36" s="25" t="s">
        <v>11</v>
      </c>
      <c r="C36" s="20"/>
      <c r="D36" s="46" t="str">
        <f>$H$6</f>
        <v>Contact Made</v>
      </c>
      <c r="E36" s="32">
        <v>0</v>
      </c>
      <c r="F36" s="38">
        <f>E36*$I$6</f>
        <v>0</v>
      </c>
      <c r="G36" s="2"/>
      <c r="H36" s="2"/>
      <c r="I36" s="2"/>
    </row>
    <row r="37" spans="2:9" ht="17" customHeight="1" x14ac:dyDescent="0.2">
      <c r="B37" s="25" t="s">
        <v>12</v>
      </c>
      <c r="C37" s="20"/>
      <c r="D37" s="46" t="str">
        <f>$H$7</f>
        <v>Needs Determined</v>
      </c>
      <c r="E37" s="32">
        <v>0</v>
      </c>
      <c r="F37" s="38">
        <f>E37*$I$7</f>
        <v>0</v>
      </c>
      <c r="G37" s="2"/>
      <c r="H37" s="2"/>
      <c r="I37" s="2"/>
    </row>
    <row r="38" spans="2:9" ht="17" customHeight="1" x14ac:dyDescent="0.2">
      <c r="B38" s="25" t="s">
        <v>13</v>
      </c>
      <c r="C38" s="27"/>
      <c r="D38" s="46" t="str">
        <f>$H$8</f>
        <v>Proposal Made</v>
      </c>
      <c r="E38" s="32">
        <v>0</v>
      </c>
      <c r="F38" s="38">
        <f>E38*$I$8</f>
        <v>0</v>
      </c>
      <c r="G38" s="2"/>
      <c r="H38" s="2"/>
      <c r="I38" s="2"/>
    </row>
    <row r="39" spans="2:9" ht="17" customHeight="1" thickBot="1" x14ac:dyDescent="0.25">
      <c r="B39" s="26" t="s">
        <v>14</v>
      </c>
      <c r="C39" s="28"/>
      <c r="D39" s="47" t="str">
        <f>$H$9</f>
        <v>In Negotiation</v>
      </c>
      <c r="E39" s="34">
        <v>0</v>
      </c>
      <c r="F39" s="39">
        <f>E39*$I$9</f>
        <v>0</v>
      </c>
      <c r="G39" s="2"/>
      <c r="H39" s="2"/>
      <c r="I39" s="2"/>
    </row>
    <row r="40" spans="2:9" ht="17" customHeight="1" thickTop="1" thickBot="1" x14ac:dyDescent="0.25">
      <c r="B40" s="56"/>
      <c r="C40" s="57"/>
      <c r="D40" s="60" t="s">
        <v>20</v>
      </c>
      <c r="E40" s="61" t="str">
        <f>IFERROR(AVERAGEIF(E35:E39,"&lt;&gt;0"), "-")</f>
        <v>-</v>
      </c>
      <c r="F40" s="61">
        <f>MAX(F35:F39)</f>
        <v>0</v>
      </c>
      <c r="G40" s="2"/>
      <c r="H40" s="2"/>
      <c r="I40" s="2"/>
    </row>
    <row r="41" spans="2:9" ht="17" customHeight="1" x14ac:dyDescent="0.2">
      <c r="B41" s="23" t="s">
        <v>10</v>
      </c>
      <c r="C41" s="21"/>
      <c r="D41" s="48" t="str">
        <f>$H$5</f>
        <v>Lead</v>
      </c>
      <c r="E41" s="36">
        <v>0</v>
      </c>
      <c r="F41" s="40">
        <f>E41*$I$5</f>
        <v>0</v>
      </c>
      <c r="G41" s="2"/>
      <c r="H41" s="2"/>
      <c r="I41" s="2"/>
    </row>
    <row r="42" spans="2:9" ht="17" customHeight="1" x14ac:dyDescent="0.2">
      <c r="B42" s="23" t="s">
        <v>11</v>
      </c>
      <c r="C42" s="20"/>
      <c r="D42" s="43" t="str">
        <f>$H$6</f>
        <v>Contact Made</v>
      </c>
      <c r="E42" s="32">
        <v>0</v>
      </c>
      <c r="F42" s="33">
        <f>E42*$I$6</f>
        <v>0</v>
      </c>
      <c r="G42" s="2"/>
      <c r="H42" s="2"/>
      <c r="I42" s="2"/>
    </row>
    <row r="43" spans="2:9" ht="17" customHeight="1" x14ac:dyDescent="0.2">
      <c r="B43" s="23" t="s">
        <v>12</v>
      </c>
      <c r="C43" s="20"/>
      <c r="D43" s="43" t="str">
        <f>$H$7</f>
        <v>Needs Determined</v>
      </c>
      <c r="E43" s="32">
        <v>0</v>
      </c>
      <c r="F43" s="33">
        <f>E43*$I$7</f>
        <v>0</v>
      </c>
      <c r="G43" s="2"/>
      <c r="H43" s="2"/>
      <c r="I43" s="2"/>
    </row>
    <row r="44" spans="2:9" ht="17" customHeight="1" x14ac:dyDescent="0.2">
      <c r="B44" s="23" t="s">
        <v>13</v>
      </c>
      <c r="C44" s="27"/>
      <c r="D44" s="43" t="str">
        <f>$H$8</f>
        <v>Proposal Made</v>
      </c>
      <c r="E44" s="32">
        <v>0</v>
      </c>
      <c r="F44" s="33">
        <f>E44*$I$8</f>
        <v>0</v>
      </c>
      <c r="G44" s="2"/>
      <c r="H44" s="2"/>
      <c r="I44" s="2"/>
    </row>
    <row r="45" spans="2:9" ht="17" customHeight="1" thickBot="1" x14ac:dyDescent="0.25">
      <c r="B45" s="24" t="s">
        <v>14</v>
      </c>
      <c r="C45" s="28"/>
      <c r="D45" s="44" t="str">
        <f>$H$9</f>
        <v>In Negotiation</v>
      </c>
      <c r="E45" s="34">
        <v>0</v>
      </c>
      <c r="F45" s="35">
        <f>E45*$I$9</f>
        <v>0</v>
      </c>
      <c r="G45" s="2"/>
      <c r="H45" s="2"/>
      <c r="I45" s="2"/>
    </row>
    <row r="46" spans="2:9" ht="17" customHeight="1" thickTop="1" thickBot="1" x14ac:dyDescent="0.25">
      <c r="B46" s="54"/>
      <c r="C46" s="55"/>
      <c r="D46" s="58" t="s">
        <v>20</v>
      </c>
      <c r="E46" s="59" t="str">
        <f>IFERROR(AVERAGEIF(E41:E45,"&lt;&gt;0"), "-")</f>
        <v>-</v>
      </c>
      <c r="F46" s="59">
        <f>MAX(F41:F45)</f>
        <v>0</v>
      </c>
      <c r="G46" s="2"/>
      <c r="H46" s="2"/>
      <c r="I46" s="2"/>
    </row>
    <row r="47" spans="2:9" ht="17" customHeight="1" x14ac:dyDescent="0.2">
      <c r="B47" s="25" t="s">
        <v>10</v>
      </c>
      <c r="C47" s="21"/>
      <c r="D47" s="45" t="str">
        <f>$H$5</f>
        <v>Lead</v>
      </c>
      <c r="E47" s="36">
        <v>0</v>
      </c>
      <c r="F47" s="37">
        <f>E47*$I$5</f>
        <v>0</v>
      </c>
      <c r="G47" s="2"/>
      <c r="H47" s="2"/>
      <c r="I47" s="2"/>
    </row>
    <row r="48" spans="2:9" ht="17" customHeight="1" x14ac:dyDescent="0.2">
      <c r="B48" s="25" t="s">
        <v>11</v>
      </c>
      <c r="C48" s="20"/>
      <c r="D48" s="46" t="str">
        <f>$H$6</f>
        <v>Contact Made</v>
      </c>
      <c r="E48" s="32">
        <v>0</v>
      </c>
      <c r="F48" s="38">
        <f>E48*$I$6</f>
        <v>0</v>
      </c>
      <c r="G48" s="2"/>
      <c r="H48" s="2"/>
      <c r="I48" s="2"/>
    </row>
    <row r="49" spans="2:9" ht="17" customHeight="1" x14ac:dyDescent="0.2">
      <c r="B49" s="25" t="s">
        <v>12</v>
      </c>
      <c r="C49" s="20"/>
      <c r="D49" s="46" t="str">
        <f>$H$7</f>
        <v>Needs Determined</v>
      </c>
      <c r="E49" s="32">
        <v>0</v>
      </c>
      <c r="F49" s="38">
        <f>E49*$I$7</f>
        <v>0</v>
      </c>
      <c r="G49" s="2"/>
      <c r="H49" s="2"/>
      <c r="I49" s="2"/>
    </row>
    <row r="50" spans="2:9" ht="17" customHeight="1" x14ac:dyDescent="0.2">
      <c r="B50" s="25" t="s">
        <v>13</v>
      </c>
      <c r="C50" s="27"/>
      <c r="D50" s="46" t="str">
        <f>$H$8</f>
        <v>Proposal Made</v>
      </c>
      <c r="E50" s="32">
        <v>0</v>
      </c>
      <c r="F50" s="38">
        <f>E50*$I$8</f>
        <v>0</v>
      </c>
      <c r="G50" s="2"/>
      <c r="H50" s="2"/>
      <c r="I50" s="2"/>
    </row>
    <row r="51" spans="2:9" ht="17" customHeight="1" thickBot="1" x14ac:dyDescent="0.25">
      <c r="B51" s="26" t="s">
        <v>14</v>
      </c>
      <c r="C51" s="28"/>
      <c r="D51" s="47" t="str">
        <f>$H$9</f>
        <v>In Negotiation</v>
      </c>
      <c r="E51" s="34">
        <v>0</v>
      </c>
      <c r="F51" s="39">
        <f>E51*$I$9</f>
        <v>0</v>
      </c>
      <c r="G51" s="2"/>
      <c r="H51" s="2"/>
      <c r="I51" s="2"/>
    </row>
    <row r="52" spans="2:9" ht="17" customHeight="1" thickTop="1" thickBot="1" x14ac:dyDescent="0.25">
      <c r="B52" s="56"/>
      <c r="C52" s="57"/>
      <c r="D52" s="60" t="s">
        <v>20</v>
      </c>
      <c r="E52" s="61" t="str">
        <f>IFERROR(AVERAGEIF(E47:E51,"&lt;&gt;0"), "-")</f>
        <v>-</v>
      </c>
      <c r="F52" s="61">
        <f>MAX(F47:F51)</f>
        <v>0</v>
      </c>
      <c r="G52" s="2"/>
      <c r="H52" s="2"/>
      <c r="I52" s="2"/>
    </row>
    <row r="53" spans="2:9" ht="17" customHeight="1" x14ac:dyDescent="0.2">
      <c r="B53" s="23" t="s">
        <v>10</v>
      </c>
      <c r="C53" s="21"/>
      <c r="D53" s="48" t="str">
        <f>$H$5</f>
        <v>Lead</v>
      </c>
      <c r="E53" s="36">
        <v>0</v>
      </c>
      <c r="F53" s="40">
        <f>E53*$I$5</f>
        <v>0</v>
      </c>
      <c r="G53" s="2"/>
      <c r="H53" s="2"/>
      <c r="I53" s="2"/>
    </row>
    <row r="54" spans="2:9" ht="17" customHeight="1" x14ac:dyDescent="0.2">
      <c r="B54" s="23" t="s">
        <v>11</v>
      </c>
      <c r="C54" s="20"/>
      <c r="D54" s="43" t="str">
        <f>$H$6</f>
        <v>Contact Made</v>
      </c>
      <c r="E54" s="32">
        <v>0</v>
      </c>
      <c r="F54" s="33">
        <f>E54*$I$6</f>
        <v>0</v>
      </c>
      <c r="G54" s="2"/>
      <c r="H54" s="2"/>
      <c r="I54" s="2"/>
    </row>
    <row r="55" spans="2:9" ht="17" customHeight="1" x14ac:dyDescent="0.2">
      <c r="B55" s="23" t="s">
        <v>12</v>
      </c>
      <c r="C55" s="20"/>
      <c r="D55" s="43" t="str">
        <f>$H$7</f>
        <v>Needs Determined</v>
      </c>
      <c r="E55" s="32">
        <v>0</v>
      </c>
      <c r="F55" s="33">
        <f>E55*$I$7</f>
        <v>0</v>
      </c>
      <c r="G55" s="2"/>
      <c r="H55" s="2"/>
      <c r="I55" s="2"/>
    </row>
    <row r="56" spans="2:9" ht="17" customHeight="1" x14ac:dyDescent="0.2">
      <c r="B56" s="23" t="s">
        <v>13</v>
      </c>
      <c r="C56" s="27"/>
      <c r="D56" s="43" t="str">
        <f>$H$8</f>
        <v>Proposal Made</v>
      </c>
      <c r="E56" s="32">
        <v>0</v>
      </c>
      <c r="F56" s="33">
        <f>E56*$I$8</f>
        <v>0</v>
      </c>
      <c r="G56" s="2"/>
      <c r="H56" s="2"/>
      <c r="I56" s="2"/>
    </row>
    <row r="57" spans="2:9" ht="17" customHeight="1" thickBot="1" x14ac:dyDescent="0.25">
      <c r="B57" s="24" t="s">
        <v>14</v>
      </c>
      <c r="C57" s="28"/>
      <c r="D57" s="44" t="str">
        <f>$H$9</f>
        <v>In Negotiation</v>
      </c>
      <c r="E57" s="34">
        <v>0</v>
      </c>
      <c r="F57" s="35">
        <f>E57*$I$9</f>
        <v>0</v>
      </c>
      <c r="G57" s="2"/>
      <c r="H57" s="2"/>
      <c r="I57" s="2"/>
    </row>
    <row r="58" spans="2:9" ht="17" customHeight="1" thickTop="1" thickBot="1" x14ac:dyDescent="0.25">
      <c r="B58" s="54"/>
      <c r="C58" s="55"/>
      <c r="D58" s="58" t="s">
        <v>20</v>
      </c>
      <c r="E58" s="59" t="str">
        <f>IFERROR(AVERAGEIF(E53:E57,"&lt;&gt;0"), "-")</f>
        <v>-</v>
      </c>
      <c r="F58" s="59">
        <f>MAX(F53:F57)</f>
        <v>0</v>
      </c>
      <c r="G58" s="2"/>
      <c r="H58" s="2"/>
      <c r="I58" s="2"/>
    </row>
    <row r="59" spans="2:9" ht="17" customHeight="1" x14ac:dyDescent="0.2">
      <c r="B59" s="25" t="s">
        <v>10</v>
      </c>
      <c r="C59" s="21"/>
      <c r="D59" s="45" t="str">
        <f>$H$5</f>
        <v>Lead</v>
      </c>
      <c r="E59" s="36">
        <v>0</v>
      </c>
      <c r="F59" s="37">
        <f>E59*$I$5</f>
        <v>0</v>
      </c>
      <c r="G59" s="2"/>
      <c r="H59" s="2"/>
      <c r="I59" s="2"/>
    </row>
    <row r="60" spans="2:9" ht="17" customHeight="1" x14ac:dyDescent="0.2">
      <c r="B60" s="25" t="s">
        <v>11</v>
      </c>
      <c r="C60" s="20"/>
      <c r="D60" s="46" t="str">
        <f>$H$6</f>
        <v>Contact Made</v>
      </c>
      <c r="E60" s="32">
        <v>0</v>
      </c>
      <c r="F60" s="38">
        <f>E60*$I$6</f>
        <v>0</v>
      </c>
      <c r="G60" s="2"/>
      <c r="H60" s="2"/>
      <c r="I60" s="2"/>
    </row>
    <row r="61" spans="2:9" ht="17" customHeight="1" x14ac:dyDescent="0.2">
      <c r="B61" s="25" t="s">
        <v>12</v>
      </c>
      <c r="C61" s="20"/>
      <c r="D61" s="46" t="str">
        <f>$H$7</f>
        <v>Needs Determined</v>
      </c>
      <c r="E61" s="32">
        <v>0</v>
      </c>
      <c r="F61" s="38">
        <f>E61*$I$7</f>
        <v>0</v>
      </c>
      <c r="G61" s="2"/>
      <c r="H61" s="2"/>
      <c r="I61" s="2"/>
    </row>
    <row r="62" spans="2:9" ht="17" customHeight="1" x14ac:dyDescent="0.2">
      <c r="B62" s="25" t="s">
        <v>13</v>
      </c>
      <c r="C62" s="27"/>
      <c r="D62" s="46" t="str">
        <f>$H$8</f>
        <v>Proposal Made</v>
      </c>
      <c r="E62" s="32">
        <v>0</v>
      </c>
      <c r="F62" s="38">
        <f>E62*$I$8</f>
        <v>0</v>
      </c>
      <c r="G62" s="2"/>
      <c r="H62" s="4"/>
      <c r="I62" s="2"/>
    </row>
    <row r="63" spans="2:9" ht="17" customHeight="1" thickBot="1" x14ac:dyDescent="0.25">
      <c r="B63" s="26" t="s">
        <v>14</v>
      </c>
      <c r="C63" s="28"/>
      <c r="D63" s="47" t="str">
        <f>$H$9</f>
        <v>In Negotiation</v>
      </c>
      <c r="E63" s="34">
        <v>0</v>
      </c>
      <c r="F63" s="39">
        <f>E63*$I$9</f>
        <v>0</v>
      </c>
      <c r="G63" s="2"/>
      <c r="H63" s="4"/>
      <c r="I63" s="2"/>
    </row>
    <row r="64" spans="2:9" ht="17" customHeight="1" thickTop="1" thickBot="1" x14ac:dyDescent="0.25">
      <c r="B64" s="56"/>
      <c r="C64" s="57"/>
      <c r="D64" s="60" t="s">
        <v>20</v>
      </c>
      <c r="E64" s="61" t="str">
        <f>IFERROR(AVERAGEIF(E59:E63,"&lt;&gt;0"), "-")</f>
        <v>-</v>
      </c>
      <c r="F64" s="61">
        <f>MAX(F59:F63)</f>
        <v>0</v>
      </c>
      <c r="G64" s="2"/>
      <c r="H64" s="2"/>
      <c r="I64" s="2"/>
    </row>
    <row r="65" spans="2:9" ht="10" customHeight="1" x14ac:dyDescent="0.2">
      <c r="B65" s="5"/>
      <c r="C65" s="5"/>
      <c r="D65" s="9"/>
      <c r="E65" s="41"/>
      <c r="F65" s="41"/>
      <c r="G65" s="2"/>
      <c r="H65" s="2"/>
      <c r="I65" s="2"/>
    </row>
    <row r="66" spans="2:9" ht="25" customHeight="1" thickBot="1" x14ac:dyDescent="0.25">
      <c r="B66" s="62"/>
      <c r="C66" s="62"/>
      <c r="D66" s="63" t="s">
        <v>5</v>
      </c>
      <c r="E66" s="64">
        <f>SUM(E10,E16,E22,E28,E34,E40,E46,E52,E58,E64)</f>
        <v>0</v>
      </c>
      <c r="F66" s="65">
        <f>SUM(F10,F16,F22,F28,F34,F40,F46,F52,F58,F64)</f>
        <v>0</v>
      </c>
      <c r="G66" s="2"/>
      <c r="H66" s="2"/>
      <c r="I66" s="2"/>
    </row>
  </sheetData>
  <pageMargins left="0.3" right="0.3" top="0.3" bottom="0.3" header="0" footer="0"/>
  <pageSetup scale="72"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DE0F0-0F5D-684E-B8B0-58EB68BCFC5F}">
  <sheetPr>
    <tabColor theme="3" tint="-0.499984740745262"/>
    <pageSetUpPr fitToPage="1"/>
  </sheetPr>
  <dimension ref="A1:IP66"/>
  <sheetViews>
    <sheetView showGridLines="0" zoomScaleNormal="100" workbookViewId="0">
      <pane ySplit="4" topLeftCell="A5" activePane="bottomLeft" state="frozen"/>
      <selection activeCell="C5" sqref="C5"/>
      <selection pane="bottomLeft" activeCell="C5" sqref="C5"/>
    </sheetView>
  </sheetViews>
  <sheetFormatPr baseColWidth="10" defaultColWidth="9.1640625" defaultRowHeight="15" x14ac:dyDescent="0.2"/>
  <cols>
    <col min="1" max="1" width="3.33203125" style="1" customWidth="1"/>
    <col min="2" max="2" width="19.5" style="1" customWidth="1"/>
    <col min="3" max="3" width="52.83203125" style="1" customWidth="1"/>
    <col min="4" max="4" width="20.83203125" style="1" customWidth="1"/>
    <col min="5" max="6" width="18.83203125" style="1" customWidth="1"/>
    <col min="7" max="7" width="3.33203125" style="1" customWidth="1"/>
    <col min="8" max="8" width="20.83203125" style="1" customWidth="1"/>
    <col min="9" max="9" width="18.83203125" style="1" customWidth="1"/>
    <col min="10" max="10" width="3.33203125" style="1" customWidth="1"/>
    <col min="11" max="16384" width="9.1640625" style="1"/>
  </cols>
  <sheetData>
    <row r="1" spans="1:250" s="14" customFormat="1" ht="45" customHeight="1" x14ac:dyDescent="0.2">
      <c r="A1" s="12"/>
      <c r="B1" s="13" t="s">
        <v>18</v>
      </c>
      <c r="D1"/>
      <c r="E1"/>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row>
    <row r="2" spans="1:250" ht="24" customHeight="1" x14ac:dyDescent="0.2">
      <c r="B2" s="66" t="s">
        <v>32</v>
      </c>
    </row>
    <row r="3" spans="1:250" s="11" customFormat="1" ht="20" customHeight="1" x14ac:dyDescent="0.2">
      <c r="B3" s="8" t="s">
        <v>8</v>
      </c>
      <c r="C3" s="9"/>
      <c r="D3" s="10" t="s">
        <v>21</v>
      </c>
      <c r="E3" s="9"/>
      <c r="F3" s="9"/>
      <c r="G3" s="9"/>
    </row>
    <row r="4" spans="1:250" ht="28" x14ac:dyDescent="0.2">
      <c r="B4" s="42"/>
      <c r="C4" s="22" t="s">
        <v>9</v>
      </c>
      <c r="D4" s="22" t="s">
        <v>6</v>
      </c>
      <c r="E4" s="15" t="s">
        <v>16</v>
      </c>
      <c r="F4" s="15" t="s">
        <v>15</v>
      </c>
      <c r="G4" s="2"/>
      <c r="H4" s="30" t="s">
        <v>6</v>
      </c>
      <c r="I4" s="15" t="s">
        <v>7</v>
      </c>
    </row>
    <row r="5" spans="1:250" ht="17" customHeight="1" x14ac:dyDescent="0.2">
      <c r="B5" s="23" t="s">
        <v>10</v>
      </c>
      <c r="C5" s="20"/>
      <c r="D5" s="43" t="str">
        <f>$H$5</f>
        <v>Lead</v>
      </c>
      <c r="E5" s="32">
        <v>0</v>
      </c>
      <c r="F5" s="33">
        <f>E5*$I$5</f>
        <v>0</v>
      </c>
      <c r="G5" s="2"/>
      <c r="H5" s="16" t="s">
        <v>0</v>
      </c>
      <c r="I5" s="17">
        <v>0.15</v>
      </c>
    </row>
    <row r="6" spans="1:250" ht="17" customHeight="1" x14ac:dyDescent="0.2">
      <c r="B6" s="23" t="s">
        <v>11</v>
      </c>
      <c r="C6" s="20"/>
      <c r="D6" s="43" t="str">
        <f>$H$6</f>
        <v>Contact Made</v>
      </c>
      <c r="E6" s="32">
        <v>0</v>
      </c>
      <c r="F6" s="33">
        <f>E6*$I$6</f>
        <v>0</v>
      </c>
      <c r="G6" s="2"/>
      <c r="H6" s="16" t="s">
        <v>2</v>
      </c>
      <c r="I6" s="17">
        <v>0.25</v>
      </c>
    </row>
    <row r="7" spans="1:250" ht="17" customHeight="1" x14ac:dyDescent="0.2">
      <c r="B7" s="23" t="s">
        <v>12</v>
      </c>
      <c r="C7" s="20"/>
      <c r="D7" s="43" t="str">
        <f>$H$7</f>
        <v>Needs Determined</v>
      </c>
      <c r="E7" s="32">
        <v>0</v>
      </c>
      <c r="F7" s="33">
        <f>E7*$I$7</f>
        <v>0</v>
      </c>
      <c r="G7" s="2"/>
      <c r="H7" s="16" t="s">
        <v>3</v>
      </c>
      <c r="I7" s="17">
        <v>0.5</v>
      </c>
    </row>
    <row r="8" spans="1:250" ht="17" customHeight="1" x14ac:dyDescent="0.2">
      <c r="B8" s="23" t="s">
        <v>13</v>
      </c>
      <c r="C8" s="27"/>
      <c r="D8" s="43" t="str">
        <f>$H$8</f>
        <v>Proposal Made</v>
      </c>
      <c r="E8" s="32">
        <v>0</v>
      </c>
      <c r="F8" s="33">
        <f>E8*$I$8</f>
        <v>0</v>
      </c>
      <c r="G8" s="2"/>
      <c r="H8" s="16" t="s">
        <v>4</v>
      </c>
      <c r="I8" s="17">
        <v>0.75</v>
      </c>
    </row>
    <row r="9" spans="1:250" ht="17" customHeight="1" thickBot="1" x14ac:dyDescent="0.25">
      <c r="B9" s="49" t="s">
        <v>14</v>
      </c>
      <c r="C9" s="50"/>
      <c r="D9" s="51" t="str">
        <f>$H$9</f>
        <v>In Negotiation</v>
      </c>
      <c r="E9" s="52">
        <v>0</v>
      </c>
      <c r="F9" s="53">
        <f>E9*$I$9</f>
        <v>0</v>
      </c>
      <c r="G9" s="2"/>
      <c r="H9" s="18" t="s">
        <v>1</v>
      </c>
      <c r="I9" s="19">
        <v>0.9</v>
      </c>
    </row>
    <row r="10" spans="1:250" ht="17" customHeight="1" thickTop="1" thickBot="1" x14ac:dyDescent="0.25">
      <c r="B10" s="54"/>
      <c r="C10" s="55"/>
      <c r="D10" s="58" t="s">
        <v>20</v>
      </c>
      <c r="E10" s="59" t="str">
        <f>IFERROR(AVERAGEIF(E5:E9,"&lt;&gt;0"), "-")</f>
        <v>-</v>
      </c>
      <c r="F10" s="59">
        <f>MAX(F5:F9)</f>
        <v>0</v>
      </c>
      <c r="G10" s="2"/>
      <c r="H10" s="2"/>
      <c r="I10" s="2"/>
    </row>
    <row r="11" spans="1:250" ht="17" customHeight="1" x14ac:dyDescent="0.2">
      <c r="B11" s="31" t="s">
        <v>10</v>
      </c>
      <c r="C11" s="21"/>
      <c r="D11" s="45" t="str">
        <f>$H$5</f>
        <v>Lead</v>
      </c>
      <c r="E11" s="36">
        <v>0</v>
      </c>
      <c r="F11" s="37">
        <f>E11*$I$5</f>
        <v>0</v>
      </c>
      <c r="G11" s="2"/>
      <c r="H11" s="2"/>
      <c r="I11" s="2"/>
    </row>
    <row r="12" spans="1:250" ht="17" customHeight="1" x14ac:dyDescent="0.2">
      <c r="B12" s="25" t="s">
        <v>11</v>
      </c>
      <c r="C12" s="20"/>
      <c r="D12" s="46" t="str">
        <f>$H$6</f>
        <v>Contact Made</v>
      </c>
      <c r="E12" s="32">
        <v>0</v>
      </c>
      <c r="F12" s="38">
        <f>E12*$I$6</f>
        <v>0</v>
      </c>
      <c r="G12" s="2"/>
      <c r="H12" s="2"/>
      <c r="I12" s="2"/>
    </row>
    <row r="13" spans="1:250" ht="17" customHeight="1" x14ac:dyDescent="0.2">
      <c r="B13" s="25" t="s">
        <v>12</v>
      </c>
      <c r="C13" s="20"/>
      <c r="D13" s="46" t="str">
        <f>$H$7</f>
        <v>Needs Determined</v>
      </c>
      <c r="E13" s="32">
        <v>0</v>
      </c>
      <c r="F13" s="38">
        <f>E13*$I$7</f>
        <v>0</v>
      </c>
      <c r="G13" s="2"/>
      <c r="H13" s="2"/>
      <c r="I13" s="3"/>
    </row>
    <row r="14" spans="1:250" ht="17" customHeight="1" x14ac:dyDescent="0.2">
      <c r="B14" s="25" t="s">
        <v>13</v>
      </c>
      <c r="C14" s="27"/>
      <c r="D14" s="46" t="str">
        <f>$H$8</f>
        <v>Proposal Made</v>
      </c>
      <c r="E14" s="32">
        <v>0</v>
      </c>
      <c r="F14" s="38">
        <f>E14*$I$8</f>
        <v>0</v>
      </c>
      <c r="G14" s="2"/>
      <c r="H14" s="2"/>
      <c r="I14" s="2"/>
    </row>
    <row r="15" spans="1:250" ht="17" customHeight="1" thickBot="1" x14ac:dyDescent="0.25">
      <c r="B15" s="26" t="s">
        <v>14</v>
      </c>
      <c r="C15" s="28"/>
      <c r="D15" s="47" t="str">
        <f>$H$9</f>
        <v>In Negotiation</v>
      </c>
      <c r="E15" s="34">
        <v>0</v>
      </c>
      <c r="F15" s="39">
        <f>E15*$I$9</f>
        <v>0</v>
      </c>
      <c r="G15" s="2"/>
      <c r="H15" s="2"/>
      <c r="I15" s="2"/>
    </row>
    <row r="16" spans="1:250" ht="17" customHeight="1" thickTop="1" thickBot="1" x14ac:dyDescent="0.25">
      <c r="B16" s="56"/>
      <c r="C16" s="57"/>
      <c r="D16" s="60" t="s">
        <v>20</v>
      </c>
      <c r="E16" s="61" t="str">
        <f>IFERROR(AVERAGEIF(E11:E15,"&lt;&gt;0"), "-")</f>
        <v>-</v>
      </c>
      <c r="F16" s="61">
        <f>MAX(F11:F15)</f>
        <v>0</v>
      </c>
      <c r="G16" s="2"/>
      <c r="H16" s="2"/>
      <c r="I16" s="2"/>
    </row>
    <row r="17" spans="2:9" ht="17" customHeight="1" x14ac:dyDescent="0.2">
      <c r="B17" s="23" t="s">
        <v>10</v>
      </c>
      <c r="C17" s="21"/>
      <c r="D17" s="48" t="str">
        <f>$H$5</f>
        <v>Lead</v>
      </c>
      <c r="E17" s="36">
        <v>0</v>
      </c>
      <c r="F17" s="40">
        <f>E17*$I$5</f>
        <v>0</v>
      </c>
      <c r="G17" s="2"/>
      <c r="H17" s="2"/>
      <c r="I17" s="3"/>
    </row>
    <row r="18" spans="2:9" ht="17" customHeight="1" x14ac:dyDescent="0.2">
      <c r="B18" s="23" t="s">
        <v>11</v>
      </c>
      <c r="C18" s="20"/>
      <c r="D18" s="43" t="str">
        <f>$H$6</f>
        <v>Contact Made</v>
      </c>
      <c r="E18" s="32">
        <v>0</v>
      </c>
      <c r="F18" s="33">
        <f>E18*$I$6</f>
        <v>0</v>
      </c>
      <c r="G18" s="2"/>
      <c r="H18" s="2"/>
      <c r="I18" s="3"/>
    </row>
    <row r="19" spans="2:9" ht="17" customHeight="1" x14ac:dyDescent="0.2">
      <c r="B19" s="23" t="s">
        <v>12</v>
      </c>
      <c r="C19" s="20"/>
      <c r="D19" s="43" t="str">
        <f>$H$7</f>
        <v>Needs Determined</v>
      </c>
      <c r="E19" s="32">
        <v>0</v>
      </c>
      <c r="F19" s="33">
        <f>E19*$I$7</f>
        <v>0</v>
      </c>
      <c r="G19" s="2"/>
      <c r="H19" s="2"/>
      <c r="I19" s="3"/>
    </row>
    <row r="20" spans="2:9" ht="17" customHeight="1" x14ac:dyDescent="0.2">
      <c r="B20" s="23" t="s">
        <v>13</v>
      </c>
      <c r="C20" s="27"/>
      <c r="D20" s="43" t="str">
        <f>$H$8</f>
        <v>Proposal Made</v>
      </c>
      <c r="E20" s="32">
        <v>0</v>
      </c>
      <c r="F20" s="33">
        <f>E20*$I$8</f>
        <v>0</v>
      </c>
      <c r="G20" s="2"/>
      <c r="H20" s="2"/>
      <c r="I20" s="2"/>
    </row>
    <row r="21" spans="2:9" ht="17" customHeight="1" thickBot="1" x14ac:dyDescent="0.25">
      <c r="B21" s="24" t="s">
        <v>14</v>
      </c>
      <c r="C21" s="28"/>
      <c r="D21" s="44" t="str">
        <f>$H$9</f>
        <v>In Negotiation</v>
      </c>
      <c r="E21" s="34">
        <v>0</v>
      </c>
      <c r="F21" s="35">
        <f>E21*$I$9</f>
        <v>0</v>
      </c>
      <c r="G21" s="2"/>
      <c r="H21" s="2"/>
      <c r="I21" s="2"/>
    </row>
    <row r="22" spans="2:9" ht="17" customHeight="1" thickTop="1" thickBot="1" x14ac:dyDescent="0.25">
      <c r="B22" s="54"/>
      <c r="C22" s="55"/>
      <c r="D22" s="58" t="s">
        <v>20</v>
      </c>
      <c r="E22" s="59" t="str">
        <f>IFERROR(AVERAGEIF(E17:E21,"&lt;&gt;0"), "-")</f>
        <v>-</v>
      </c>
      <c r="F22" s="59">
        <f>MAX(F17:F21)</f>
        <v>0</v>
      </c>
      <c r="G22" s="2"/>
      <c r="H22" s="2"/>
      <c r="I22" s="2"/>
    </row>
    <row r="23" spans="2:9" ht="17" customHeight="1" x14ac:dyDescent="0.2">
      <c r="B23" s="25" t="s">
        <v>10</v>
      </c>
      <c r="C23" s="21"/>
      <c r="D23" s="45" t="str">
        <f>$H$5</f>
        <v>Lead</v>
      </c>
      <c r="E23" s="36">
        <v>0</v>
      </c>
      <c r="F23" s="37">
        <f>E23*$I$5</f>
        <v>0</v>
      </c>
      <c r="G23" s="2"/>
      <c r="H23" s="2"/>
      <c r="I23" s="3"/>
    </row>
    <row r="24" spans="2:9" ht="17" customHeight="1" x14ac:dyDescent="0.2">
      <c r="B24" s="25" t="s">
        <v>11</v>
      </c>
      <c r="C24" s="20"/>
      <c r="D24" s="46" t="str">
        <f>$H$6</f>
        <v>Contact Made</v>
      </c>
      <c r="E24" s="32">
        <v>0</v>
      </c>
      <c r="F24" s="38">
        <f>E24*$I$6</f>
        <v>0</v>
      </c>
      <c r="G24" s="2"/>
      <c r="H24" s="2"/>
      <c r="I24" s="3"/>
    </row>
    <row r="25" spans="2:9" ht="17" customHeight="1" x14ac:dyDescent="0.2">
      <c r="B25" s="25" t="s">
        <v>12</v>
      </c>
      <c r="C25" s="20"/>
      <c r="D25" s="46" t="str">
        <f>$H$7</f>
        <v>Needs Determined</v>
      </c>
      <c r="E25" s="32">
        <v>0</v>
      </c>
      <c r="F25" s="38">
        <f>E25*$I$7</f>
        <v>0</v>
      </c>
      <c r="G25" s="2"/>
      <c r="H25" s="2"/>
      <c r="I25" s="2"/>
    </row>
    <row r="26" spans="2:9" ht="17" customHeight="1" x14ac:dyDescent="0.2">
      <c r="B26" s="25" t="s">
        <v>13</v>
      </c>
      <c r="C26" s="27"/>
      <c r="D26" s="46" t="str">
        <f>$H$8</f>
        <v>Proposal Made</v>
      </c>
      <c r="E26" s="32">
        <v>0</v>
      </c>
      <c r="F26" s="38">
        <f>E26*$I$8</f>
        <v>0</v>
      </c>
      <c r="G26" s="2"/>
      <c r="H26" s="2"/>
      <c r="I26" s="2"/>
    </row>
    <row r="27" spans="2:9" ht="17" customHeight="1" thickBot="1" x14ac:dyDescent="0.25">
      <c r="B27" s="26" t="s">
        <v>14</v>
      </c>
      <c r="C27" s="28"/>
      <c r="D27" s="47" t="str">
        <f>$H$9</f>
        <v>In Negotiation</v>
      </c>
      <c r="E27" s="34">
        <v>0</v>
      </c>
      <c r="F27" s="39">
        <f>E27*$I$9</f>
        <v>0</v>
      </c>
      <c r="G27" s="2"/>
      <c r="H27" s="2"/>
      <c r="I27" s="2"/>
    </row>
    <row r="28" spans="2:9" ht="17" customHeight="1" thickTop="1" thickBot="1" x14ac:dyDescent="0.25">
      <c r="B28" s="56"/>
      <c r="C28" s="57"/>
      <c r="D28" s="60" t="s">
        <v>20</v>
      </c>
      <c r="E28" s="61" t="str">
        <f>IFERROR(AVERAGEIF(E23:E27,"&lt;&gt;0"), "-")</f>
        <v>-</v>
      </c>
      <c r="F28" s="61">
        <f>MAX(F23:F27)</f>
        <v>0</v>
      </c>
      <c r="G28" s="2"/>
      <c r="H28" s="2"/>
      <c r="I28" s="2"/>
    </row>
    <row r="29" spans="2:9" ht="17" customHeight="1" x14ac:dyDescent="0.2">
      <c r="B29" s="23" t="s">
        <v>10</v>
      </c>
      <c r="C29" s="21"/>
      <c r="D29" s="48" t="str">
        <f>$H$5</f>
        <v>Lead</v>
      </c>
      <c r="E29" s="36">
        <v>0</v>
      </c>
      <c r="F29" s="40">
        <f>E29*$I$5</f>
        <v>0</v>
      </c>
      <c r="G29" s="2"/>
      <c r="H29" s="2"/>
      <c r="I29" s="3"/>
    </row>
    <row r="30" spans="2:9" ht="17" customHeight="1" x14ac:dyDescent="0.2">
      <c r="B30" s="23" t="s">
        <v>11</v>
      </c>
      <c r="C30" s="20"/>
      <c r="D30" s="43" t="str">
        <f>$H$6</f>
        <v>Contact Made</v>
      </c>
      <c r="E30" s="32">
        <v>0</v>
      </c>
      <c r="F30" s="33">
        <f>E30*$I$6</f>
        <v>0</v>
      </c>
      <c r="G30" s="2"/>
      <c r="H30" s="2"/>
      <c r="I30" s="2"/>
    </row>
    <row r="31" spans="2:9" ht="17" customHeight="1" x14ac:dyDescent="0.2">
      <c r="B31" s="23" t="s">
        <v>12</v>
      </c>
      <c r="C31" s="20"/>
      <c r="D31" s="43" t="str">
        <f>$H$7</f>
        <v>Needs Determined</v>
      </c>
      <c r="E31" s="32">
        <v>0</v>
      </c>
      <c r="F31" s="33">
        <f>E31*$I$7</f>
        <v>0</v>
      </c>
      <c r="G31" s="2"/>
      <c r="H31" s="2"/>
      <c r="I31" s="2"/>
    </row>
    <row r="32" spans="2:9" ht="17" customHeight="1" x14ac:dyDescent="0.2">
      <c r="B32" s="23" t="s">
        <v>13</v>
      </c>
      <c r="C32" s="27"/>
      <c r="D32" s="43" t="str">
        <f>$H$8</f>
        <v>Proposal Made</v>
      </c>
      <c r="E32" s="32">
        <v>0</v>
      </c>
      <c r="F32" s="33">
        <f>E32*$I$8</f>
        <v>0</v>
      </c>
      <c r="G32" s="2"/>
      <c r="H32" s="2"/>
      <c r="I32" s="2"/>
    </row>
    <row r="33" spans="2:9" ht="17" customHeight="1" thickBot="1" x14ac:dyDescent="0.25">
      <c r="B33" s="24" t="s">
        <v>14</v>
      </c>
      <c r="C33" s="28"/>
      <c r="D33" s="44" t="str">
        <f>$H$9</f>
        <v>In Negotiation</v>
      </c>
      <c r="E33" s="34">
        <v>0</v>
      </c>
      <c r="F33" s="35">
        <f>E33*$I$9</f>
        <v>0</v>
      </c>
      <c r="G33" s="2"/>
      <c r="H33" s="2"/>
      <c r="I33" s="2"/>
    </row>
    <row r="34" spans="2:9" ht="17" customHeight="1" thickTop="1" thickBot="1" x14ac:dyDescent="0.25">
      <c r="B34" s="54"/>
      <c r="C34" s="55"/>
      <c r="D34" s="58" t="s">
        <v>20</v>
      </c>
      <c r="E34" s="59" t="str">
        <f>IFERROR(AVERAGEIF(E29:E33,"&lt;&gt;0"), "-")</f>
        <v>-</v>
      </c>
      <c r="F34" s="59">
        <f>MAX(F29:F33)</f>
        <v>0</v>
      </c>
      <c r="G34" s="2"/>
      <c r="H34" s="2"/>
      <c r="I34" s="2"/>
    </row>
    <row r="35" spans="2:9" ht="17" customHeight="1" x14ac:dyDescent="0.2">
      <c r="B35" s="25" t="s">
        <v>10</v>
      </c>
      <c r="C35" s="21"/>
      <c r="D35" s="45" t="str">
        <f>$H$5</f>
        <v>Lead</v>
      </c>
      <c r="E35" s="36">
        <v>0</v>
      </c>
      <c r="F35" s="37">
        <f>E35*$I$5</f>
        <v>0</v>
      </c>
      <c r="G35" s="2"/>
      <c r="H35" s="2"/>
      <c r="I35" s="3"/>
    </row>
    <row r="36" spans="2:9" ht="17" customHeight="1" x14ac:dyDescent="0.2">
      <c r="B36" s="25" t="s">
        <v>11</v>
      </c>
      <c r="C36" s="20"/>
      <c r="D36" s="46" t="str">
        <f>$H$6</f>
        <v>Contact Made</v>
      </c>
      <c r="E36" s="32">
        <v>0</v>
      </c>
      <c r="F36" s="38">
        <f>E36*$I$6</f>
        <v>0</v>
      </c>
      <c r="G36" s="2"/>
      <c r="H36" s="2"/>
      <c r="I36" s="2"/>
    </row>
    <row r="37" spans="2:9" ht="17" customHeight="1" x14ac:dyDescent="0.2">
      <c r="B37" s="25" t="s">
        <v>12</v>
      </c>
      <c r="C37" s="20"/>
      <c r="D37" s="46" t="str">
        <f>$H$7</f>
        <v>Needs Determined</v>
      </c>
      <c r="E37" s="32">
        <v>0</v>
      </c>
      <c r="F37" s="38">
        <f>E37*$I$7</f>
        <v>0</v>
      </c>
      <c r="G37" s="2"/>
      <c r="H37" s="2"/>
      <c r="I37" s="2"/>
    </row>
    <row r="38" spans="2:9" ht="17" customHeight="1" x14ac:dyDescent="0.2">
      <c r="B38" s="25" t="s">
        <v>13</v>
      </c>
      <c r="C38" s="27"/>
      <c r="D38" s="46" t="str">
        <f>$H$8</f>
        <v>Proposal Made</v>
      </c>
      <c r="E38" s="32">
        <v>0</v>
      </c>
      <c r="F38" s="38">
        <f>E38*$I$8</f>
        <v>0</v>
      </c>
      <c r="G38" s="2"/>
      <c r="H38" s="2"/>
      <c r="I38" s="2"/>
    </row>
    <row r="39" spans="2:9" ht="17" customHeight="1" thickBot="1" x14ac:dyDescent="0.25">
      <c r="B39" s="26" t="s">
        <v>14</v>
      </c>
      <c r="C39" s="28"/>
      <c r="D39" s="47" t="str">
        <f>$H$9</f>
        <v>In Negotiation</v>
      </c>
      <c r="E39" s="34">
        <v>0</v>
      </c>
      <c r="F39" s="39">
        <f>E39*$I$9</f>
        <v>0</v>
      </c>
      <c r="G39" s="2"/>
      <c r="H39" s="2"/>
      <c r="I39" s="2"/>
    </row>
    <row r="40" spans="2:9" ht="17" customHeight="1" thickTop="1" thickBot="1" x14ac:dyDescent="0.25">
      <c r="B40" s="56"/>
      <c r="C40" s="57"/>
      <c r="D40" s="60" t="s">
        <v>20</v>
      </c>
      <c r="E40" s="61" t="str">
        <f>IFERROR(AVERAGEIF(E35:E39,"&lt;&gt;0"), "-")</f>
        <v>-</v>
      </c>
      <c r="F40" s="61">
        <f>MAX(F35:F39)</f>
        <v>0</v>
      </c>
      <c r="G40" s="2"/>
      <c r="H40" s="2"/>
      <c r="I40" s="2"/>
    </row>
    <row r="41" spans="2:9" ht="17" customHeight="1" x14ac:dyDescent="0.2">
      <c r="B41" s="23" t="s">
        <v>10</v>
      </c>
      <c r="C41" s="21"/>
      <c r="D41" s="48" t="str">
        <f>$H$5</f>
        <v>Lead</v>
      </c>
      <c r="E41" s="36">
        <v>0</v>
      </c>
      <c r="F41" s="40">
        <f>E41*$I$5</f>
        <v>0</v>
      </c>
      <c r="G41" s="2"/>
      <c r="H41" s="2"/>
      <c r="I41" s="2"/>
    </row>
    <row r="42" spans="2:9" ht="17" customHeight="1" x14ac:dyDescent="0.2">
      <c r="B42" s="23" t="s">
        <v>11</v>
      </c>
      <c r="C42" s="20"/>
      <c r="D42" s="43" t="str">
        <f>$H$6</f>
        <v>Contact Made</v>
      </c>
      <c r="E42" s="32">
        <v>0</v>
      </c>
      <c r="F42" s="33">
        <f>E42*$I$6</f>
        <v>0</v>
      </c>
      <c r="G42" s="2"/>
      <c r="H42" s="2"/>
      <c r="I42" s="2"/>
    </row>
    <row r="43" spans="2:9" ht="17" customHeight="1" x14ac:dyDescent="0.2">
      <c r="B43" s="23" t="s">
        <v>12</v>
      </c>
      <c r="C43" s="20"/>
      <c r="D43" s="43" t="str">
        <f>$H$7</f>
        <v>Needs Determined</v>
      </c>
      <c r="E43" s="32">
        <v>0</v>
      </c>
      <c r="F43" s="33">
        <f>E43*$I$7</f>
        <v>0</v>
      </c>
      <c r="G43" s="2"/>
      <c r="H43" s="2"/>
      <c r="I43" s="2"/>
    </row>
    <row r="44" spans="2:9" ht="17" customHeight="1" x14ac:dyDescent="0.2">
      <c r="B44" s="23" t="s">
        <v>13</v>
      </c>
      <c r="C44" s="27"/>
      <c r="D44" s="43" t="str">
        <f>$H$8</f>
        <v>Proposal Made</v>
      </c>
      <c r="E44" s="32">
        <v>0</v>
      </c>
      <c r="F44" s="33">
        <f>E44*$I$8</f>
        <v>0</v>
      </c>
      <c r="G44" s="2"/>
      <c r="H44" s="2"/>
      <c r="I44" s="2"/>
    </row>
    <row r="45" spans="2:9" ht="17" customHeight="1" thickBot="1" x14ac:dyDescent="0.25">
      <c r="B45" s="24" t="s">
        <v>14</v>
      </c>
      <c r="C45" s="28"/>
      <c r="D45" s="44" t="str">
        <f>$H$9</f>
        <v>In Negotiation</v>
      </c>
      <c r="E45" s="34">
        <v>0</v>
      </c>
      <c r="F45" s="35">
        <f>E45*$I$9</f>
        <v>0</v>
      </c>
      <c r="G45" s="2"/>
      <c r="H45" s="2"/>
      <c r="I45" s="2"/>
    </row>
    <row r="46" spans="2:9" ht="17" customHeight="1" thickTop="1" thickBot="1" x14ac:dyDescent="0.25">
      <c r="B46" s="54"/>
      <c r="C46" s="55"/>
      <c r="D46" s="58" t="s">
        <v>20</v>
      </c>
      <c r="E46" s="59" t="str">
        <f>IFERROR(AVERAGEIF(E41:E45,"&lt;&gt;0"), "-")</f>
        <v>-</v>
      </c>
      <c r="F46" s="59">
        <f>MAX(F41:F45)</f>
        <v>0</v>
      </c>
      <c r="G46" s="2"/>
      <c r="H46" s="2"/>
      <c r="I46" s="2"/>
    </row>
    <row r="47" spans="2:9" ht="17" customHeight="1" x14ac:dyDescent="0.2">
      <c r="B47" s="25" t="s">
        <v>10</v>
      </c>
      <c r="C47" s="21"/>
      <c r="D47" s="45" t="str">
        <f>$H$5</f>
        <v>Lead</v>
      </c>
      <c r="E47" s="36">
        <v>0</v>
      </c>
      <c r="F47" s="37">
        <f>E47*$I$5</f>
        <v>0</v>
      </c>
      <c r="G47" s="2"/>
      <c r="H47" s="2"/>
      <c r="I47" s="2"/>
    </row>
    <row r="48" spans="2:9" ht="17" customHeight="1" x14ac:dyDescent="0.2">
      <c r="B48" s="25" t="s">
        <v>11</v>
      </c>
      <c r="C48" s="20"/>
      <c r="D48" s="46" t="str">
        <f>$H$6</f>
        <v>Contact Made</v>
      </c>
      <c r="E48" s="32">
        <v>0</v>
      </c>
      <c r="F48" s="38">
        <f>E48*$I$6</f>
        <v>0</v>
      </c>
      <c r="G48" s="2"/>
      <c r="H48" s="2"/>
      <c r="I48" s="2"/>
    </row>
    <row r="49" spans="2:9" ht="17" customHeight="1" x14ac:dyDescent="0.2">
      <c r="B49" s="25" t="s">
        <v>12</v>
      </c>
      <c r="C49" s="20"/>
      <c r="D49" s="46" t="str">
        <f>$H$7</f>
        <v>Needs Determined</v>
      </c>
      <c r="E49" s="32">
        <v>0</v>
      </c>
      <c r="F49" s="38">
        <f>E49*$I$7</f>
        <v>0</v>
      </c>
      <c r="G49" s="2"/>
      <c r="H49" s="2"/>
      <c r="I49" s="2"/>
    </row>
    <row r="50" spans="2:9" ht="17" customHeight="1" x14ac:dyDescent="0.2">
      <c r="B50" s="25" t="s">
        <v>13</v>
      </c>
      <c r="C50" s="27"/>
      <c r="D50" s="46" t="str">
        <f>$H$8</f>
        <v>Proposal Made</v>
      </c>
      <c r="E50" s="32">
        <v>0</v>
      </c>
      <c r="F50" s="38">
        <f>E50*$I$8</f>
        <v>0</v>
      </c>
      <c r="G50" s="2"/>
      <c r="H50" s="2"/>
      <c r="I50" s="2"/>
    </row>
    <row r="51" spans="2:9" ht="17" customHeight="1" thickBot="1" x14ac:dyDescent="0.25">
      <c r="B51" s="26" t="s">
        <v>14</v>
      </c>
      <c r="C51" s="28"/>
      <c r="D51" s="47" t="str">
        <f>$H$9</f>
        <v>In Negotiation</v>
      </c>
      <c r="E51" s="34">
        <v>0</v>
      </c>
      <c r="F51" s="39">
        <f>E51*$I$9</f>
        <v>0</v>
      </c>
      <c r="G51" s="2"/>
      <c r="H51" s="2"/>
      <c r="I51" s="2"/>
    </row>
    <row r="52" spans="2:9" ht="17" customHeight="1" thickTop="1" thickBot="1" x14ac:dyDescent="0.25">
      <c r="B52" s="56"/>
      <c r="C52" s="57"/>
      <c r="D52" s="60" t="s">
        <v>20</v>
      </c>
      <c r="E52" s="61" t="str">
        <f>IFERROR(AVERAGEIF(E47:E51,"&lt;&gt;0"), "-")</f>
        <v>-</v>
      </c>
      <c r="F52" s="61">
        <f>MAX(F47:F51)</f>
        <v>0</v>
      </c>
      <c r="G52" s="2"/>
      <c r="H52" s="2"/>
      <c r="I52" s="2"/>
    </row>
    <row r="53" spans="2:9" ht="17" customHeight="1" x14ac:dyDescent="0.2">
      <c r="B53" s="23" t="s">
        <v>10</v>
      </c>
      <c r="C53" s="21"/>
      <c r="D53" s="48" t="str">
        <f>$H$5</f>
        <v>Lead</v>
      </c>
      <c r="E53" s="36">
        <v>0</v>
      </c>
      <c r="F53" s="40">
        <f>E53*$I$5</f>
        <v>0</v>
      </c>
      <c r="G53" s="2"/>
      <c r="H53" s="2"/>
      <c r="I53" s="2"/>
    </row>
    <row r="54" spans="2:9" ht="17" customHeight="1" x14ac:dyDescent="0.2">
      <c r="B54" s="23" t="s">
        <v>11</v>
      </c>
      <c r="C54" s="20"/>
      <c r="D54" s="43" t="str">
        <f>$H$6</f>
        <v>Contact Made</v>
      </c>
      <c r="E54" s="32">
        <v>0</v>
      </c>
      <c r="F54" s="33">
        <f>E54*$I$6</f>
        <v>0</v>
      </c>
      <c r="G54" s="2"/>
      <c r="H54" s="2"/>
      <c r="I54" s="2"/>
    </row>
    <row r="55" spans="2:9" ht="17" customHeight="1" x14ac:dyDescent="0.2">
      <c r="B55" s="23" t="s">
        <v>12</v>
      </c>
      <c r="C55" s="20"/>
      <c r="D55" s="43" t="str">
        <f>$H$7</f>
        <v>Needs Determined</v>
      </c>
      <c r="E55" s="32">
        <v>0</v>
      </c>
      <c r="F55" s="33">
        <f>E55*$I$7</f>
        <v>0</v>
      </c>
      <c r="G55" s="2"/>
      <c r="H55" s="2"/>
      <c r="I55" s="2"/>
    </row>
    <row r="56" spans="2:9" ht="17" customHeight="1" x14ac:dyDescent="0.2">
      <c r="B56" s="23" t="s">
        <v>13</v>
      </c>
      <c r="C56" s="27"/>
      <c r="D56" s="43" t="str">
        <f>$H$8</f>
        <v>Proposal Made</v>
      </c>
      <c r="E56" s="32">
        <v>0</v>
      </c>
      <c r="F56" s="33">
        <f>E56*$I$8</f>
        <v>0</v>
      </c>
      <c r="G56" s="2"/>
      <c r="H56" s="2"/>
      <c r="I56" s="2"/>
    </row>
    <row r="57" spans="2:9" ht="17" customHeight="1" thickBot="1" x14ac:dyDescent="0.25">
      <c r="B57" s="24" t="s">
        <v>14</v>
      </c>
      <c r="C57" s="28"/>
      <c r="D57" s="44" t="str">
        <f>$H$9</f>
        <v>In Negotiation</v>
      </c>
      <c r="E57" s="34">
        <v>0</v>
      </c>
      <c r="F57" s="35">
        <f>E57*$I$9</f>
        <v>0</v>
      </c>
      <c r="G57" s="2"/>
      <c r="H57" s="2"/>
      <c r="I57" s="2"/>
    </row>
    <row r="58" spans="2:9" ht="17" customHeight="1" thickTop="1" thickBot="1" x14ac:dyDescent="0.25">
      <c r="B58" s="54"/>
      <c r="C58" s="55"/>
      <c r="D58" s="58" t="s">
        <v>20</v>
      </c>
      <c r="E58" s="59" t="str">
        <f>IFERROR(AVERAGEIF(E53:E57,"&lt;&gt;0"), "-")</f>
        <v>-</v>
      </c>
      <c r="F58" s="59">
        <f>MAX(F53:F57)</f>
        <v>0</v>
      </c>
      <c r="G58" s="2"/>
      <c r="H58" s="2"/>
      <c r="I58" s="2"/>
    </row>
    <row r="59" spans="2:9" ht="17" customHeight="1" x14ac:dyDescent="0.2">
      <c r="B59" s="25" t="s">
        <v>10</v>
      </c>
      <c r="C59" s="21"/>
      <c r="D59" s="45" t="str">
        <f>$H$5</f>
        <v>Lead</v>
      </c>
      <c r="E59" s="36">
        <v>0</v>
      </c>
      <c r="F59" s="37">
        <f>E59*$I$5</f>
        <v>0</v>
      </c>
      <c r="G59" s="2"/>
      <c r="H59" s="2"/>
      <c r="I59" s="2"/>
    </row>
    <row r="60" spans="2:9" ht="17" customHeight="1" x14ac:dyDescent="0.2">
      <c r="B60" s="25" t="s">
        <v>11</v>
      </c>
      <c r="C60" s="20"/>
      <c r="D60" s="46" t="str">
        <f>$H$6</f>
        <v>Contact Made</v>
      </c>
      <c r="E60" s="32">
        <v>0</v>
      </c>
      <c r="F60" s="38">
        <f>E60*$I$6</f>
        <v>0</v>
      </c>
      <c r="G60" s="2"/>
      <c r="H60" s="2"/>
      <c r="I60" s="2"/>
    </row>
    <row r="61" spans="2:9" ht="17" customHeight="1" x14ac:dyDescent="0.2">
      <c r="B61" s="25" t="s">
        <v>12</v>
      </c>
      <c r="C61" s="20"/>
      <c r="D61" s="46" t="str">
        <f>$H$7</f>
        <v>Needs Determined</v>
      </c>
      <c r="E61" s="32">
        <v>0</v>
      </c>
      <c r="F61" s="38">
        <f>E61*$I$7</f>
        <v>0</v>
      </c>
      <c r="G61" s="2"/>
      <c r="H61" s="2"/>
      <c r="I61" s="2"/>
    </row>
    <row r="62" spans="2:9" ht="17" customHeight="1" x14ac:dyDescent="0.2">
      <c r="B62" s="25" t="s">
        <v>13</v>
      </c>
      <c r="C62" s="27"/>
      <c r="D62" s="46" t="str">
        <f>$H$8</f>
        <v>Proposal Made</v>
      </c>
      <c r="E62" s="32">
        <v>0</v>
      </c>
      <c r="F62" s="38">
        <f>E62*$I$8</f>
        <v>0</v>
      </c>
      <c r="G62" s="2"/>
      <c r="H62" s="4"/>
      <c r="I62" s="2"/>
    </row>
    <row r="63" spans="2:9" ht="17" customHeight="1" thickBot="1" x14ac:dyDescent="0.25">
      <c r="B63" s="26" t="s">
        <v>14</v>
      </c>
      <c r="C63" s="28"/>
      <c r="D63" s="47" t="str">
        <f>$H$9</f>
        <v>In Negotiation</v>
      </c>
      <c r="E63" s="34">
        <v>0</v>
      </c>
      <c r="F63" s="39">
        <f>E63*$I$9</f>
        <v>0</v>
      </c>
      <c r="G63" s="2"/>
      <c r="H63" s="4"/>
      <c r="I63" s="2"/>
    </row>
    <row r="64" spans="2:9" ht="17" customHeight="1" thickTop="1" thickBot="1" x14ac:dyDescent="0.25">
      <c r="B64" s="56"/>
      <c r="C64" s="57"/>
      <c r="D64" s="60" t="s">
        <v>20</v>
      </c>
      <c r="E64" s="61" t="str">
        <f>IFERROR(AVERAGEIF(E59:E63,"&lt;&gt;0"), "-")</f>
        <v>-</v>
      </c>
      <c r="F64" s="61">
        <f>MAX(F59:F63)</f>
        <v>0</v>
      </c>
      <c r="G64" s="2"/>
      <c r="H64" s="2"/>
      <c r="I64" s="2"/>
    </row>
    <row r="65" spans="2:9" ht="10" customHeight="1" x14ac:dyDescent="0.2">
      <c r="B65" s="5"/>
      <c r="C65" s="5"/>
      <c r="D65" s="9"/>
      <c r="E65" s="41"/>
      <c r="F65" s="41"/>
      <c r="G65" s="2"/>
      <c r="H65" s="2"/>
      <c r="I65" s="2"/>
    </row>
    <row r="66" spans="2:9" ht="25" customHeight="1" thickBot="1" x14ac:dyDescent="0.25">
      <c r="B66" s="62"/>
      <c r="C66" s="62"/>
      <c r="D66" s="63" t="s">
        <v>5</v>
      </c>
      <c r="E66" s="64">
        <f>SUM(E10,E16,E22,E28,E34,E40,E46,E52,E58,E64)</f>
        <v>0</v>
      </c>
      <c r="F66" s="65">
        <f>SUM(F10,F16,F22,F28,F34,F40,F46,F52,F58,F64)</f>
        <v>0</v>
      </c>
      <c r="G66" s="2"/>
      <c r="H66" s="2"/>
      <c r="I66" s="2"/>
    </row>
  </sheetData>
  <pageMargins left="0.3" right="0.3" top="0.3" bottom="0.3" header="0" footer="0"/>
  <pageSetup scale="72" fitToHeight="0"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January</vt:lpstr>
      <vt:lpstr>February</vt:lpstr>
      <vt:lpstr>March</vt:lpstr>
      <vt:lpstr>April</vt:lpstr>
      <vt:lpstr>May</vt:lpstr>
      <vt:lpstr>June</vt:lpstr>
      <vt:lpstr>July</vt:lpstr>
      <vt:lpstr>August</vt:lpstr>
      <vt:lpstr>September</vt:lpstr>
      <vt:lpstr>October</vt:lpstr>
      <vt:lpstr>November</vt:lpstr>
      <vt:lpstr>December</vt:lpstr>
      <vt:lpstr>-Disclaimer-</vt:lpstr>
      <vt:lpstr>April!Print_Area</vt:lpstr>
      <vt:lpstr>August!Print_Area</vt:lpstr>
      <vt:lpstr>December!Print_Area</vt:lpstr>
      <vt:lpstr>February!Print_Area</vt:lpstr>
      <vt:lpstr>January!Print_Area</vt:lpstr>
      <vt:lpstr>July!Print_Area</vt:lpstr>
      <vt:lpstr>June!Print_Area</vt:lpstr>
      <vt:lpstr>March!Print_Area</vt:lpstr>
      <vt:lpstr>May!Print_Area</vt:lpstr>
      <vt:lpstr>November!Print_Area</vt:lpstr>
      <vt:lpstr>October!Print_Area</vt:lpstr>
      <vt:lpstr>September!Print_Area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Ragazhinskaya</dc:creator>
  <cp:keywords/>
  <dc:description/>
  <cp:lastModifiedBy>Shevon McDonald</cp:lastModifiedBy>
  <dcterms:created xsi:type="dcterms:W3CDTF">2016-06-13T12:04:22Z</dcterms:created>
  <dcterms:modified xsi:type="dcterms:W3CDTF">2024-02-25T12:39:09Z</dcterms:modified>
  <cp:category/>
</cp:coreProperties>
</file>