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873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43" i="1"/>
  <c r="F42" i="1"/>
  <c r="F41" i="1"/>
  <c r="D22" i="1" l="1"/>
  <c r="E29" i="1" s="1"/>
  <c r="D13" i="1"/>
  <c r="L16" i="1" s="1"/>
  <c r="J13" i="1"/>
  <c r="K19" i="1" s="1"/>
  <c r="J22" i="1"/>
  <c r="K27" i="1" s="1"/>
  <c r="J4" i="1"/>
  <c r="K11" i="1" s="1"/>
  <c r="G13" i="1"/>
  <c r="H18" i="1" s="1"/>
  <c r="G22" i="1"/>
  <c r="H30" i="1" s="1"/>
  <c r="G4" i="1"/>
  <c r="H11" i="1" s="1"/>
  <c r="D4" i="1"/>
  <c r="D31" i="1" l="1"/>
  <c r="E4" i="1"/>
  <c r="E21" i="1"/>
  <c r="E17" i="1"/>
  <c r="E22" i="1"/>
  <c r="E26" i="1"/>
  <c r="E30" i="1"/>
  <c r="E9" i="1"/>
  <c r="E5" i="1"/>
  <c r="H8" i="1"/>
  <c r="H12" i="1"/>
  <c r="H15" i="1"/>
  <c r="H19" i="1"/>
  <c r="H23" i="1"/>
  <c r="H27" i="1"/>
  <c r="K4" i="1"/>
  <c r="K8" i="1"/>
  <c r="K12" i="1"/>
  <c r="K16" i="1"/>
  <c r="K20" i="1"/>
  <c r="K24" i="1"/>
  <c r="K28" i="1"/>
  <c r="G31" i="1"/>
  <c r="L25" i="1"/>
  <c r="E14" i="1"/>
  <c r="E18" i="1"/>
  <c r="E23" i="1"/>
  <c r="E27" i="1"/>
  <c r="E12" i="1"/>
  <c r="E8" i="1"/>
  <c r="H5" i="1"/>
  <c r="H9" i="1"/>
  <c r="H4" i="1"/>
  <c r="H16" i="1"/>
  <c r="H20" i="1"/>
  <c r="H24" i="1"/>
  <c r="H28" i="1"/>
  <c r="K5" i="1"/>
  <c r="K9" i="1"/>
  <c r="K13" i="1"/>
  <c r="K17" i="1"/>
  <c r="K21" i="1"/>
  <c r="K25" i="1"/>
  <c r="K29" i="1"/>
  <c r="J31" i="1"/>
  <c r="M4" i="1"/>
  <c r="E15" i="1"/>
  <c r="E19" i="1"/>
  <c r="E24" i="1"/>
  <c r="E28" i="1"/>
  <c r="E11" i="1"/>
  <c r="E7" i="1"/>
  <c r="H6" i="1"/>
  <c r="H10" i="1"/>
  <c r="H13" i="1"/>
  <c r="H17" i="1"/>
  <c r="H21" i="1"/>
  <c r="H25" i="1"/>
  <c r="H29" i="1"/>
  <c r="K6" i="1"/>
  <c r="K10" i="1"/>
  <c r="K14" i="1"/>
  <c r="K18" i="1"/>
  <c r="K22" i="1"/>
  <c r="K26" i="1"/>
  <c r="K30" i="1"/>
  <c r="L7" i="1"/>
  <c r="E13" i="1"/>
  <c r="E16" i="1"/>
  <c r="E20" i="1"/>
  <c r="E25" i="1"/>
  <c r="E10" i="1"/>
  <c r="E6" i="1"/>
  <c r="H7" i="1"/>
  <c r="H14" i="1"/>
  <c r="H22" i="1"/>
  <c r="H26" i="1"/>
  <c r="K7" i="1"/>
  <c r="K15" i="1"/>
  <c r="K23" i="1"/>
  <c r="B36" i="1" l="1"/>
  <c r="B35" i="1"/>
  <c r="G35" i="1" s="1"/>
  <c r="B37" i="1"/>
  <c r="G36" i="1"/>
  <c r="B38" i="1"/>
  <c r="G38" i="1" s="1"/>
</calcChain>
</file>

<file path=xl/sharedStrings.xml><?xml version="1.0" encoding="utf-8"?>
<sst xmlns="http://schemas.openxmlformats.org/spreadsheetml/2006/main" count="30" uniqueCount="30">
  <si>
    <t>Фактор В</t>
  </si>
  <si>
    <t>Фактор А</t>
  </si>
  <si>
    <t>А1</t>
  </si>
  <si>
    <t>А2</t>
  </si>
  <si>
    <t>А3</t>
  </si>
  <si>
    <t>Общее среднее по рядам</t>
  </si>
  <si>
    <t>Общее среднее</t>
  </si>
  <si>
    <t>B1</t>
  </si>
  <si>
    <t>B2</t>
  </si>
  <si>
    <t>B3</t>
  </si>
  <si>
    <t>Общее среднее по столбцам</t>
  </si>
  <si>
    <t>Вызывающий источник</t>
  </si>
  <si>
    <t>Сумма квадратов отклонений</t>
  </si>
  <si>
    <t>Число степеней свободы</t>
  </si>
  <si>
    <t>Статистические оценки дисперсии</t>
  </si>
  <si>
    <t>А</t>
  </si>
  <si>
    <t>В</t>
  </si>
  <si>
    <t>А и В</t>
  </si>
  <si>
    <t>Случайный</t>
  </si>
  <si>
    <t>p-1</t>
  </si>
  <si>
    <t>q-1</t>
  </si>
  <si>
    <t>(p-1)*(q-1)</t>
  </si>
  <si>
    <t>N-pq</t>
  </si>
  <si>
    <t>n</t>
  </si>
  <si>
    <t>p</t>
  </si>
  <si>
    <t>q</t>
  </si>
  <si>
    <t>N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</si>
  <si>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крА</t>
    </r>
    <r>
      <rPr>
        <sz val="11"/>
        <color theme="1"/>
        <rFont val="Calibri"/>
        <family val="2"/>
        <charset val="204"/>
        <scheme val="minor"/>
      </rPr>
      <t xml:space="preserve"> &lt; F*</t>
    </r>
    <r>
      <rPr>
        <vertAlign val="subscript"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 xml:space="preserve"> ; </t>
    </r>
    <r>
      <rPr>
        <sz val="11"/>
        <color theme="1"/>
        <rFont val="Calibri"/>
        <family val="2"/>
        <charset val="204"/>
        <scheme val="minor"/>
      </rPr>
      <t>фактор А влияет на эксперимент больше, чем случайный фактор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</si>
  <si>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крB</t>
    </r>
    <r>
      <rPr>
        <sz val="11"/>
        <color theme="1"/>
        <rFont val="Calibri"/>
        <family val="2"/>
        <charset val="204"/>
        <scheme val="minor"/>
      </rPr>
      <t xml:space="preserve"> &lt; F*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 xml:space="preserve"> ; фактор В влияет на эксперимент больше, чем случайный фактор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</si>
  <si>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крАB</t>
    </r>
    <r>
      <rPr>
        <sz val="11"/>
        <color theme="1"/>
        <rFont val="Calibri"/>
        <family val="2"/>
        <charset val="204"/>
        <scheme val="minor"/>
      </rPr>
      <t xml:space="preserve"> &gt; F*</t>
    </r>
    <r>
      <rPr>
        <vertAlign val="subscript"/>
        <sz val="11"/>
        <color theme="1"/>
        <rFont val="Calibri"/>
        <family val="2"/>
        <charset val="204"/>
        <scheme val="minor"/>
      </rPr>
      <t>АB</t>
    </r>
    <r>
      <rPr>
        <sz val="11"/>
        <color theme="1"/>
        <rFont val="Calibri"/>
        <family val="2"/>
        <charset val="204"/>
        <scheme val="minor"/>
      </rPr>
      <t xml:space="preserve"> ; факторы А и В совместно влияют на эксперимент меньше, чем случайный фактор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</si>
</sst>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1" fillId="4" borderId="1" xfId="3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/>
    <xf numFmtId="0" fontId="0" fillId="0" borderId="6" xfId="0" applyBorder="1" applyAlignment="1"/>
    <xf numFmtId="0" fontId="2" fillId="2" borderId="1" xfId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0" fontId="2" fillId="5" borderId="1" xfId="4" applyBorder="1"/>
    <xf numFmtId="0" fontId="2" fillId="5" borderId="1" xfId="4" applyBorder="1" applyAlignment="1">
      <alignment vertical="center"/>
    </xf>
    <xf numFmtId="0" fontId="2" fillId="5" borderId="1" xfId="4" applyBorder="1" applyAlignment="1"/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5" borderId="2" xfId="4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/>
    </xf>
  </cellXfs>
  <cellStyles count="5">
    <cellStyle name="20% - Акцент5" xfId="2" builtinId="46"/>
    <cellStyle name="40% - Акцент5" xfId="3" builtinId="47"/>
    <cellStyle name="60% - Акцент5" xfId="4" builtinId="48"/>
    <cellStyle name="Акцент5" xfId="1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</xdr:row>
          <xdr:rowOff>38100</xdr:rowOff>
        </xdr:from>
        <xdr:to>
          <xdr:col>3</xdr:col>
          <xdr:colOff>390525</xdr:colOff>
          <xdr:row>2</xdr:row>
          <xdr:rowOff>276225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2</xdr:row>
          <xdr:rowOff>38100</xdr:rowOff>
        </xdr:from>
        <xdr:to>
          <xdr:col>6</xdr:col>
          <xdr:colOff>390525</xdr:colOff>
          <xdr:row>2</xdr:row>
          <xdr:rowOff>276225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171450</xdr:colOff>
          <xdr:row>2</xdr:row>
          <xdr:rowOff>38100</xdr:rowOff>
        </xdr:from>
        <xdr:to>
          <xdr:col>9</xdr:col>
          <xdr:colOff>390525</xdr:colOff>
          <xdr:row>2</xdr:row>
          <xdr:rowOff>276225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2</xdr:row>
          <xdr:rowOff>28575</xdr:rowOff>
        </xdr:from>
        <xdr:to>
          <xdr:col>4</xdr:col>
          <xdr:colOff>1038225</xdr:colOff>
          <xdr:row>2</xdr:row>
          <xdr:rowOff>285750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</xdr:row>
          <xdr:rowOff>28575</xdr:rowOff>
        </xdr:from>
        <xdr:to>
          <xdr:col>7</xdr:col>
          <xdr:colOff>1038225</xdr:colOff>
          <xdr:row>2</xdr:row>
          <xdr:rowOff>285750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342900</xdr:colOff>
          <xdr:row>2</xdr:row>
          <xdr:rowOff>28575</xdr:rowOff>
        </xdr:from>
        <xdr:to>
          <xdr:col>10</xdr:col>
          <xdr:colOff>1038225</xdr:colOff>
          <xdr:row>2</xdr:row>
          <xdr:rowOff>285750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4</xdr:row>
          <xdr:rowOff>9525</xdr:rowOff>
        </xdr:from>
        <xdr:to>
          <xdr:col>11</xdr:col>
          <xdr:colOff>762000</xdr:colOff>
          <xdr:row>4</xdr:row>
          <xdr:rowOff>238125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590550</xdr:colOff>
          <xdr:row>12</xdr:row>
          <xdr:rowOff>304800</xdr:rowOff>
        </xdr:from>
        <xdr:to>
          <xdr:col>11</xdr:col>
          <xdr:colOff>771525</xdr:colOff>
          <xdr:row>13</xdr:row>
          <xdr:rowOff>219075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22</xdr:row>
          <xdr:rowOff>9525</xdr:rowOff>
        </xdr:from>
        <xdr:to>
          <xdr:col>11</xdr:col>
          <xdr:colOff>781050</xdr:colOff>
          <xdr:row>22</xdr:row>
          <xdr:rowOff>238125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30</xdr:row>
          <xdr:rowOff>38100</xdr:rowOff>
        </xdr:from>
        <xdr:to>
          <xdr:col>2</xdr:col>
          <xdr:colOff>428625</xdr:colOff>
          <xdr:row>30</xdr:row>
          <xdr:rowOff>266700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30</xdr:row>
          <xdr:rowOff>38100</xdr:rowOff>
        </xdr:from>
        <xdr:to>
          <xdr:col>5</xdr:col>
          <xdr:colOff>428625</xdr:colOff>
          <xdr:row>30</xdr:row>
          <xdr:rowOff>266700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30</xdr:row>
          <xdr:rowOff>38100</xdr:rowOff>
        </xdr:from>
        <xdr:to>
          <xdr:col>8</xdr:col>
          <xdr:colOff>428625</xdr:colOff>
          <xdr:row>30</xdr:row>
          <xdr:rowOff>266700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40</xdr:row>
          <xdr:rowOff>38100</xdr:rowOff>
        </xdr:from>
        <xdr:to>
          <xdr:col>1</xdr:col>
          <xdr:colOff>114300</xdr:colOff>
          <xdr:row>40</xdr:row>
          <xdr:rowOff>276225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41</xdr:row>
          <xdr:rowOff>38100</xdr:rowOff>
        </xdr:from>
        <xdr:to>
          <xdr:col>1</xdr:col>
          <xdr:colOff>114300</xdr:colOff>
          <xdr:row>41</xdr:row>
          <xdr:rowOff>276225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42</xdr:row>
          <xdr:rowOff>38100</xdr:rowOff>
        </xdr:from>
        <xdr:to>
          <xdr:col>1</xdr:col>
          <xdr:colOff>171450</xdr:colOff>
          <xdr:row>42</xdr:row>
          <xdr:rowOff>276225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40</xdr:row>
          <xdr:rowOff>38100</xdr:rowOff>
        </xdr:from>
        <xdr:to>
          <xdr:col>4</xdr:col>
          <xdr:colOff>857250</xdr:colOff>
          <xdr:row>40</xdr:row>
          <xdr:rowOff>276225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41</xdr:row>
          <xdr:rowOff>38100</xdr:rowOff>
        </xdr:from>
        <xdr:to>
          <xdr:col>4</xdr:col>
          <xdr:colOff>857250</xdr:colOff>
          <xdr:row>41</xdr:row>
          <xdr:rowOff>276225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42</xdr:row>
          <xdr:rowOff>38100</xdr:rowOff>
        </xdr:from>
        <xdr:to>
          <xdr:col>4</xdr:col>
          <xdr:colOff>914400</xdr:colOff>
          <xdr:row>42</xdr:row>
          <xdr:rowOff>276225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34</xdr:row>
          <xdr:rowOff>38100</xdr:rowOff>
        </xdr:from>
        <xdr:to>
          <xdr:col>0</xdr:col>
          <xdr:colOff>371475</xdr:colOff>
          <xdr:row>34</xdr:row>
          <xdr:rowOff>266700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35</xdr:row>
          <xdr:rowOff>38100</xdr:rowOff>
        </xdr:from>
        <xdr:to>
          <xdr:col>0</xdr:col>
          <xdr:colOff>371475</xdr:colOff>
          <xdr:row>35</xdr:row>
          <xdr:rowOff>266700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36</xdr:row>
          <xdr:rowOff>38100</xdr:rowOff>
        </xdr:from>
        <xdr:to>
          <xdr:col>0</xdr:col>
          <xdr:colOff>371475</xdr:colOff>
          <xdr:row>36</xdr:row>
          <xdr:rowOff>266700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37</xdr:row>
          <xdr:rowOff>38100</xdr:rowOff>
        </xdr:from>
        <xdr:to>
          <xdr:col>0</xdr:col>
          <xdr:colOff>371475</xdr:colOff>
          <xdr:row>37</xdr:row>
          <xdr:rowOff>266700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34</xdr:row>
          <xdr:rowOff>38100</xdr:rowOff>
        </xdr:from>
        <xdr:to>
          <xdr:col>5</xdr:col>
          <xdr:colOff>457200</xdr:colOff>
          <xdr:row>34</xdr:row>
          <xdr:rowOff>276225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35</xdr:row>
          <xdr:rowOff>38100</xdr:rowOff>
        </xdr:from>
        <xdr:to>
          <xdr:col>5</xdr:col>
          <xdr:colOff>457200</xdr:colOff>
          <xdr:row>35</xdr:row>
          <xdr:rowOff>276225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36</xdr:row>
          <xdr:rowOff>38100</xdr:rowOff>
        </xdr:from>
        <xdr:to>
          <xdr:col>5</xdr:col>
          <xdr:colOff>457200</xdr:colOff>
          <xdr:row>36</xdr:row>
          <xdr:rowOff>276225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37</xdr:row>
          <xdr:rowOff>38100</xdr:rowOff>
        </xdr:from>
        <xdr:to>
          <xdr:col>5</xdr:col>
          <xdr:colOff>457200</xdr:colOff>
          <xdr:row>37</xdr:row>
          <xdr:rowOff>276225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.emf"/><Relationship Id="rId18" Type="http://schemas.openxmlformats.org/officeDocument/2006/relationships/oleObject" Target="../embeddings/oleObject10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6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7.emf"/><Relationship Id="rId34" Type="http://schemas.openxmlformats.org/officeDocument/2006/relationships/oleObject" Target="../embeddings/oleObject18.bin"/><Relationship Id="rId42" Type="http://schemas.openxmlformats.org/officeDocument/2006/relationships/oleObject" Target="../embeddings/oleObject22.bin"/><Relationship Id="rId47" Type="http://schemas.openxmlformats.org/officeDocument/2006/relationships/image" Target="../media/image20.emf"/><Relationship Id="rId50" Type="http://schemas.openxmlformats.org/officeDocument/2006/relationships/oleObject" Target="../embeddings/oleObject26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7.bin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image" Target="../media/image13.emf"/><Relationship Id="rId38" Type="http://schemas.openxmlformats.org/officeDocument/2006/relationships/oleObject" Target="../embeddings/oleObject20.bin"/><Relationship Id="rId46" Type="http://schemas.openxmlformats.org/officeDocument/2006/relationships/oleObject" Target="../embeddings/oleObject24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1.bin"/><Relationship Id="rId29" Type="http://schemas.openxmlformats.org/officeDocument/2006/relationships/image" Target="../media/image11.emf"/><Relationship Id="rId41" Type="http://schemas.openxmlformats.org/officeDocument/2006/relationships/image" Target="../media/image17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7.bin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1.bin"/><Relationship Id="rId45" Type="http://schemas.openxmlformats.org/officeDocument/2006/relationships/image" Target="../media/image19.emf"/><Relationship Id="rId5" Type="http://schemas.openxmlformats.org/officeDocument/2006/relationships/image" Target="../media/image1.emf"/><Relationship Id="rId15" Type="http://schemas.openxmlformats.org/officeDocument/2006/relationships/image" Target="../media/image4.emf"/><Relationship Id="rId23" Type="http://schemas.openxmlformats.org/officeDocument/2006/relationships/image" Target="../media/image8.emf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19.bin"/><Relationship Id="rId49" Type="http://schemas.openxmlformats.org/officeDocument/2006/relationships/image" Target="../media/image21.emf"/><Relationship Id="rId10" Type="http://schemas.openxmlformats.org/officeDocument/2006/relationships/oleObject" Target="../embeddings/oleObject5.bin"/><Relationship Id="rId19" Type="http://schemas.openxmlformats.org/officeDocument/2006/relationships/image" Target="../media/image6.emf"/><Relationship Id="rId31" Type="http://schemas.openxmlformats.org/officeDocument/2006/relationships/image" Target="../media/image12.emf"/><Relationship Id="rId44" Type="http://schemas.openxmlformats.org/officeDocument/2006/relationships/oleObject" Target="../embeddings/oleObject2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6.bin"/><Relationship Id="rId35" Type="http://schemas.openxmlformats.org/officeDocument/2006/relationships/image" Target="../media/image14.emf"/><Relationship Id="rId43" Type="http://schemas.openxmlformats.org/officeDocument/2006/relationships/image" Target="../media/image18.emf"/><Relationship Id="rId48" Type="http://schemas.openxmlformats.org/officeDocument/2006/relationships/oleObject" Target="../embeddings/oleObject25.bin"/><Relationship Id="rId8" Type="http://schemas.openxmlformats.org/officeDocument/2006/relationships/oleObject" Target="../embeddings/oleObject4.bin"/><Relationship Id="rId51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Q44"/>
  <sheetViews>
    <sheetView tabSelected="1" topLeftCell="A31" zoomScaleNormal="100" workbookViewId="0">
      <selection activeCell="H43" sqref="H43:M43"/>
    </sheetView>
  </sheetViews>
  <sheetFormatPr defaultRowHeight="19.899999999999999" customHeight="1" x14ac:dyDescent="0.25"/>
  <cols>
    <col min="1" max="2" width="8.7109375" style="2" customWidth="1"/>
    <col min="3" max="3" width="10.7109375" style="2" customWidth="1"/>
    <col min="4" max="4" width="8.85546875" style="2"/>
    <col min="5" max="5" width="20.7109375" style="2" customWidth="1"/>
    <col min="6" max="6" width="10.7109375" style="2" customWidth="1"/>
    <col min="7" max="7" width="8.85546875" style="2"/>
    <col min="8" max="8" width="20.7109375" style="2" customWidth="1"/>
    <col min="9" max="9" width="10.7109375" style="2" customWidth="1"/>
    <col min="10" max="10" width="8.85546875" style="2"/>
    <col min="11" max="13" width="20.7109375" style="2" customWidth="1"/>
  </cols>
  <sheetData>
    <row r="1" spans="1:17" ht="25.15" customHeight="1" x14ac:dyDescent="0.25">
      <c r="A1" s="16" t="s">
        <v>0</v>
      </c>
      <c r="B1" s="16"/>
      <c r="C1" s="16" t="s">
        <v>1</v>
      </c>
      <c r="D1" s="16"/>
      <c r="E1" s="16"/>
      <c r="F1" s="16"/>
      <c r="G1" s="16"/>
      <c r="H1" s="16"/>
      <c r="I1" s="16"/>
      <c r="J1" s="16"/>
      <c r="K1" s="16"/>
      <c r="L1" s="21" t="s">
        <v>5</v>
      </c>
      <c r="M1" s="16" t="s">
        <v>6</v>
      </c>
      <c r="N1" s="7"/>
    </row>
    <row r="2" spans="1:17" ht="25.15" customHeight="1" x14ac:dyDescent="0.25">
      <c r="A2" s="16"/>
      <c r="B2" s="16"/>
      <c r="C2" s="20" t="s">
        <v>2</v>
      </c>
      <c r="D2" s="20"/>
      <c r="E2" s="20"/>
      <c r="F2" s="20" t="s">
        <v>3</v>
      </c>
      <c r="G2" s="20"/>
      <c r="H2" s="20"/>
      <c r="I2" s="20" t="s">
        <v>4</v>
      </c>
      <c r="J2" s="20"/>
      <c r="K2" s="20"/>
      <c r="L2" s="21"/>
      <c r="M2" s="16"/>
      <c r="N2" s="7"/>
    </row>
    <row r="3" spans="1:17" ht="25.15" customHeight="1" x14ac:dyDescent="0.25">
      <c r="A3" s="16"/>
      <c r="B3" s="1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</row>
    <row r="4" spans="1:17" ht="25.15" customHeight="1" x14ac:dyDescent="0.25">
      <c r="A4" s="17" t="s">
        <v>7</v>
      </c>
      <c r="B4" s="2">
        <v>1</v>
      </c>
      <c r="C4" s="2">
        <v>30.2</v>
      </c>
      <c r="D4" s="14">
        <f>AVERAGE(C4:C12)</f>
        <v>31.355555555555554</v>
      </c>
      <c r="E4" s="5">
        <f>POWER((C4-$D4),2)</f>
        <v>1.3353086419753073</v>
      </c>
      <c r="F4" s="2">
        <v>28.4</v>
      </c>
      <c r="G4" s="14">
        <f>AVERAGE(F4:F12)</f>
        <v>33.411111111111111</v>
      </c>
      <c r="H4" s="5">
        <f>POWER((F4-G4),2)</f>
        <v>25.111234567901253</v>
      </c>
      <c r="I4" s="2">
        <v>40.200000000000003</v>
      </c>
      <c r="J4" s="14">
        <f>AVERAGE(I4:I12)</f>
        <v>42.211111111111109</v>
      </c>
      <c r="K4" s="5">
        <f>POWER((I4-J4),2)</f>
        <v>4.0445679012345463</v>
      </c>
      <c r="L4" s="20"/>
      <c r="M4" s="14">
        <f>AVERAGE(D4,G4,J4,D13,G13,J13,D22,G22,J22)</f>
        <v>37.879012345679016</v>
      </c>
      <c r="N4" s="7"/>
    </row>
    <row r="5" spans="1:17" ht="25.15" customHeight="1" x14ac:dyDescent="0.25">
      <c r="A5" s="18"/>
      <c r="B5" s="2">
        <v>2</v>
      </c>
      <c r="C5" s="2">
        <v>30.8</v>
      </c>
      <c r="D5" s="14"/>
      <c r="E5" s="5">
        <f>POWER((C5-$D4),2)</f>
        <v>0.30864197530863979</v>
      </c>
      <c r="F5" s="2">
        <v>29.9</v>
      </c>
      <c r="G5" s="14"/>
      <c r="H5" s="5">
        <f>POWER((F5-G4),2)</f>
        <v>12.327901234567914</v>
      </c>
      <c r="I5" s="2">
        <v>42.3</v>
      </c>
      <c r="J5" s="14"/>
      <c r="K5" s="5">
        <f>POWER((I5-J4),2)</f>
        <v>7.9012345679011792E-3</v>
      </c>
      <c r="L5" s="20"/>
      <c r="M5" s="14"/>
      <c r="N5" s="7"/>
    </row>
    <row r="6" spans="1:17" ht="25.15" customHeight="1" x14ac:dyDescent="0.25">
      <c r="A6" s="18"/>
      <c r="B6" s="2">
        <v>3</v>
      </c>
      <c r="C6" s="2">
        <v>31.6</v>
      </c>
      <c r="D6" s="14"/>
      <c r="E6" s="5">
        <f>POWER((C6-$D4),2)</f>
        <v>5.9753086419754402E-2</v>
      </c>
      <c r="F6" s="2">
        <v>30.6</v>
      </c>
      <c r="G6" s="14"/>
      <c r="H6" s="5">
        <f>POWER((F6-G4),2)</f>
        <v>7.9023456790123392</v>
      </c>
      <c r="I6" s="2">
        <v>42.7</v>
      </c>
      <c r="J6" s="14"/>
      <c r="K6" s="5">
        <f>POWER((I6-J4),2)</f>
        <v>0.23901234567901761</v>
      </c>
      <c r="L6" s="20"/>
      <c r="M6" s="14"/>
      <c r="N6" s="7"/>
    </row>
    <row r="7" spans="1:17" ht="25.15" customHeight="1" x14ac:dyDescent="0.25">
      <c r="A7" s="18"/>
      <c r="B7" s="2">
        <v>4</v>
      </c>
      <c r="C7" s="2">
        <v>32</v>
      </c>
      <c r="D7" s="14"/>
      <c r="E7" s="5">
        <f>POWER((C7-$D4),2)</f>
        <v>0.41530864197531026</v>
      </c>
      <c r="F7" s="2">
        <v>44.3</v>
      </c>
      <c r="G7" s="14"/>
      <c r="H7" s="5">
        <f>POWER((F7-G4),2)</f>
        <v>118.56790123456783</v>
      </c>
      <c r="I7" s="2">
        <v>43.5</v>
      </c>
      <c r="J7" s="14"/>
      <c r="K7" s="5">
        <f>POWER((I7-J4),2)</f>
        <v>1.661234567901241</v>
      </c>
      <c r="L7" s="14">
        <f>AVERAGE(D4,G4,J4)</f>
        <v>35.659259259259258</v>
      </c>
      <c r="M7" s="14"/>
      <c r="N7" s="7"/>
      <c r="O7" s="8"/>
      <c r="P7" s="1"/>
      <c r="Q7" s="1"/>
    </row>
    <row r="8" spans="1:17" ht="25.15" customHeight="1" x14ac:dyDescent="0.25">
      <c r="A8" s="18"/>
      <c r="B8" s="2">
        <v>5</v>
      </c>
      <c r="C8" s="2">
        <v>32.6</v>
      </c>
      <c r="D8" s="14"/>
      <c r="E8" s="5">
        <f>POWER((C8-$D4),2)</f>
        <v>1.5486419753086487</v>
      </c>
      <c r="F8" s="2">
        <v>36.200000000000003</v>
      </c>
      <c r="G8" s="14"/>
      <c r="H8" s="5">
        <f>POWER((F8-G4),2)</f>
        <v>7.7779012345679153</v>
      </c>
      <c r="I8" s="2">
        <v>44</v>
      </c>
      <c r="J8" s="14"/>
      <c r="K8" s="5">
        <f>POWER((I8-J4),2)</f>
        <v>3.2001234567901324</v>
      </c>
      <c r="L8" s="14"/>
      <c r="M8" s="14"/>
      <c r="N8" s="7"/>
    </row>
    <row r="9" spans="1:17" ht="25.15" customHeight="1" x14ac:dyDescent="0.25">
      <c r="A9" s="18"/>
      <c r="B9" s="2">
        <v>6</v>
      </c>
      <c r="C9" s="2">
        <v>28.9</v>
      </c>
      <c r="D9" s="14"/>
      <c r="E9" s="5">
        <f>POWER((C9-$D4),2)</f>
        <v>6.0297530864197535</v>
      </c>
      <c r="F9" s="2">
        <v>42.3</v>
      </c>
      <c r="G9" s="14"/>
      <c r="H9" s="5">
        <f>POWER((F9-G4),2)</f>
        <v>79.012345679012284</v>
      </c>
      <c r="I9" s="2">
        <v>36.799999999999997</v>
      </c>
      <c r="J9" s="14"/>
      <c r="K9" s="5">
        <f>POWER((I9-J4),2)</f>
        <v>29.280123456790125</v>
      </c>
      <c r="L9" s="14"/>
      <c r="M9" s="14"/>
      <c r="N9" s="7"/>
    </row>
    <row r="10" spans="1:17" ht="25.15" customHeight="1" x14ac:dyDescent="0.25">
      <c r="A10" s="18"/>
      <c r="B10" s="2">
        <v>7</v>
      </c>
      <c r="C10" s="2">
        <v>30.5</v>
      </c>
      <c r="D10" s="14"/>
      <c r="E10" s="5">
        <f>POWER((C10-$D4),2)</f>
        <v>0.73197530864197313</v>
      </c>
      <c r="F10" s="2">
        <v>28.2</v>
      </c>
      <c r="G10" s="14"/>
      <c r="H10" s="5">
        <f>POWER((F10-G4),2)</f>
        <v>27.15567901234569</v>
      </c>
      <c r="I10" s="2">
        <v>38.9</v>
      </c>
      <c r="J10" s="14"/>
      <c r="K10" s="5">
        <f>POWER((I10-J4),2)</f>
        <v>10.96345679012345</v>
      </c>
      <c r="L10" s="14"/>
      <c r="M10" s="14"/>
      <c r="N10" s="7"/>
    </row>
    <row r="11" spans="1:17" ht="25.15" customHeight="1" x14ac:dyDescent="0.25">
      <c r="A11" s="18"/>
      <c r="B11" s="2">
        <v>8</v>
      </c>
      <c r="C11" s="2">
        <v>32.6</v>
      </c>
      <c r="D11" s="14"/>
      <c r="E11" s="5">
        <f>POWER((C11-$D4),2)</f>
        <v>1.5486419753086487</v>
      </c>
      <c r="F11" s="2">
        <v>26.5</v>
      </c>
      <c r="G11" s="14"/>
      <c r="H11" s="5">
        <f>POWER((F11-G4),2)</f>
        <v>47.763456790123463</v>
      </c>
      <c r="I11" s="2">
        <v>45.3</v>
      </c>
      <c r="J11" s="14"/>
      <c r="K11" s="5">
        <f>POWER((I11-J4),2)</f>
        <v>9.5412345679012329</v>
      </c>
      <c r="L11" s="14"/>
      <c r="M11" s="14"/>
      <c r="N11" s="7"/>
    </row>
    <row r="12" spans="1:17" ht="25.15" customHeight="1" x14ac:dyDescent="0.25">
      <c r="A12" s="19"/>
      <c r="B12" s="2">
        <v>9</v>
      </c>
      <c r="C12" s="2">
        <v>33</v>
      </c>
      <c r="D12" s="14"/>
      <c r="E12" s="5">
        <f>POWER((C12-$D4),2)</f>
        <v>2.7041975308642017</v>
      </c>
      <c r="F12" s="2">
        <v>34.299999999999997</v>
      </c>
      <c r="G12" s="14"/>
      <c r="H12" s="5">
        <f>POWER((F12-G4),2)</f>
        <v>0.79012345679011786</v>
      </c>
      <c r="I12" s="2">
        <v>46.2</v>
      </c>
      <c r="J12" s="14"/>
      <c r="K12" s="5">
        <f>POWER((I12-J4),2)</f>
        <v>15.911234567901277</v>
      </c>
      <c r="L12" s="14"/>
      <c r="M12" s="14"/>
      <c r="N12" s="7"/>
    </row>
    <row r="13" spans="1:17" ht="25.15" customHeight="1" x14ac:dyDescent="0.25">
      <c r="A13" s="17" t="s">
        <v>8</v>
      </c>
      <c r="B13" s="2">
        <v>1</v>
      </c>
      <c r="C13" s="2">
        <v>44.2</v>
      </c>
      <c r="D13" s="14">
        <f t="shared" ref="D13" si="0">AVERAGE(C13:C21)</f>
        <v>42.344444444444449</v>
      </c>
      <c r="E13" s="5">
        <f>POWER((C13-$D13),2)</f>
        <v>3.4430864197530817</v>
      </c>
      <c r="F13" s="2">
        <v>42.4</v>
      </c>
      <c r="G13" s="14">
        <f t="shared" ref="G13" si="1">AVERAGE(F13:F21)</f>
        <v>39.555555555555564</v>
      </c>
      <c r="H13" s="5">
        <f>POWER((F13-$G13),2)</f>
        <v>8.0908641975308075</v>
      </c>
      <c r="I13" s="2">
        <v>42.3</v>
      </c>
      <c r="J13" s="14">
        <f t="shared" ref="J13" si="2">AVERAGE(I13:I21)</f>
        <v>39.411111111111111</v>
      </c>
      <c r="K13" s="5">
        <f>POWER((I13-J13),2)</f>
        <v>8.345679012345661</v>
      </c>
      <c r="L13" s="20"/>
      <c r="M13" s="14"/>
      <c r="N13" s="7"/>
    </row>
    <row r="14" spans="1:17" ht="25.15" customHeight="1" x14ac:dyDescent="0.25">
      <c r="A14" s="18"/>
      <c r="B14" s="2">
        <v>2</v>
      </c>
      <c r="C14" s="2">
        <v>42.8</v>
      </c>
      <c r="D14" s="14"/>
      <c r="E14" s="5">
        <f>POWER((C14-$D13),2)</f>
        <v>0.20753086419752453</v>
      </c>
      <c r="F14" s="2">
        <v>43.5</v>
      </c>
      <c r="G14" s="14"/>
      <c r="H14" s="5">
        <f>POWER((F14-$G13),2)</f>
        <v>15.558641975308573</v>
      </c>
      <c r="I14" s="2">
        <v>43.4</v>
      </c>
      <c r="J14" s="14"/>
      <c r="K14" s="5">
        <f>POWER((I14-J13),2)</f>
        <v>15.911234567901221</v>
      </c>
      <c r="L14" s="20"/>
      <c r="M14" s="14"/>
      <c r="N14" s="7"/>
    </row>
    <row r="15" spans="1:17" ht="25.15" customHeight="1" x14ac:dyDescent="0.25">
      <c r="A15" s="18"/>
      <c r="B15" s="2">
        <v>3</v>
      </c>
      <c r="C15" s="2">
        <v>43.7</v>
      </c>
      <c r="D15" s="14"/>
      <c r="E15" s="5">
        <f>POWER((C15-$D13),2)</f>
        <v>1.8375308641975274</v>
      </c>
      <c r="F15" s="2">
        <v>40.6</v>
      </c>
      <c r="G15" s="14"/>
      <c r="H15" s="5">
        <f>POWER((F15-$G13),2)</f>
        <v>1.0908641975308491</v>
      </c>
      <c r="I15" s="2">
        <v>45.2</v>
      </c>
      <c r="J15" s="14"/>
      <c r="K15" s="5">
        <f>POWER((I15-J13),2)</f>
        <v>33.511234567901262</v>
      </c>
      <c r="L15" s="20"/>
      <c r="M15" s="14"/>
      <c r="N15" s="7"/>
    </row>
    <row r="16" spans="1:17" ht="25.15" customHeight="1" x14ac:dyDescent="0.25">
      <c r="A16" s="18"/>
      <c r="B16" s="2">
        <v>4</v>
      </c>
      <c r="C16" s="2">
        <v>46.5</v>
      </c>
      <c r="D16" s="14"/>
      <c r="E16" s="5">
        <f>POWER((C16-$D13),2)</f>
        <v>17.268641975308608</v>
      </c>
      <c r="F16" s="2">
        <v>36.799999999999997</v>
      </c>
      <c r="G16" s="14"/>
      <c r="H16" s="5">
        <f>POWER((F16-$G13),2)</f>
        <v>7.59308641975315</v>
      </c>
      <c r="I16" s="2">
        <v>44</v>
      </c>
      <c r="J16" s="14"/>
      <c r="K16" s="5">
        <f>POWER((I16-J13),2)</f>
        <v>21.057901234567897</v>
      </c>
      <c r="L16" s="14">
        <f>AVERAGE(D13,G13,J13)</f>
        <v>40.437037037037037</v>
      </c>
      <c r="M16" s="14"/>
      <c r="N16" s="7"/>
      <c r="O16" s="8"/>
      <c r="P16" s="1"/>
      <c r="Q16" s="1"/>
    </row>
    <row r="17" spans="1:17" ht="25.15" customHeight="1" x14ac:dyDescent="0.25">
      <c r="A17" s="18"/>
      <c r="B17" s="2">
        <v>5</v>
      </c>
      <c r="C17" s="2">
        <v>46.9</v>
      </c>
      <c r="D17" s="14"/>
      <c r="E17" s="5">
        <f>POWER((C17-$D13),2)</f>
        <v>20.753086419753036</v>
      </c>
      <c r="F17" s="2">
        <v>40</v>
      </c>
      <c r="G17" s="14"/>
      <c r="H17" s="5">
        <f>POWER((F17-$G13),2)</f>
        <v>0.19753086419752314</v>
      </c>
      <c r="I17" s="2">
        <v>36.4</v>
      </c>
      <c r="J17" s="14"/>
      <c r="K17" s="5">
        <f>POWER((I17-J13),2)</f>
        <v>9.0667901234568014</v>
      </c>
      <c r="L17" s="14"/>
      <c r="M17" s="14"/>
      <c r="N17" s="7"/>
    </row>
    <row r="18" spans="1:17" ht="25.15" customHeight="1" x14ac:dyDescent="0.25">
      <c r="A18" s="18"/>
      <c r="B18" s="2">
        <v>6</v>
      </c>
      <c r="C18" s="2">
        <v>40.5</v>
      </c>
      <c r="D18" s="14"/>
      <c r="E18" s="5">
        <f>POWER((C18-$D13),2)</f>
        <v>3.4019753086419904</v>
      </c>
      <c r="F18" s="2">
        <v>36.4</v>
      </c>
      <c r="G18" s="14"/>
      <c r="H18" s="5">
        <f>POWER((F18-$G13),2)</f>
        <v>9.9575308641975955</v>
      </c>
      <c r="I18" s="2">
        <v>29.8</v>
      </c>
      <c r="J18" s="14"/>
      <c r="K18" s="5">
        <f>POWER((I18-J13),2)</f>
        <v>92.373456790123456</v>
      </c>
      <c r="L18" s="14"/>
      <c r="M18" s="14"/>
      <c r="N18" s="7"/>
    </row>
    <row r="19" spans="1:17" ht="25.15" customHeight="1" x14ac:dyDescent="0.25">
      <c r="A19" s="18"/>
      <c r="B19" s="2">
        <v>7</v>
      </c>
      <c r="C19" s="2">
        <v>45.6</v>
      </c>
      <c r="D19" s="14"/>
      <c r="E19" s="5">
        <f>POWER((C19-$D13),2)</f>
        <v>10.598641975308624</v>
      </c>
      <c r="F19" s="2">
        <v>38.5</v>
      </c>
      <c r="G19" s="14"/>
      <c r="H19" s="5">
        <f>POWER((F19-$G13),2)</f>
        <v>1.1141975308642158</v>
      </c>
      <c r="I19" s="2">
        <v>25.4</v>
      </c>
      <c r="J19" s="14"/>
      <c r="K19" s="5">
        <f>POWER((I19-J13),2)</f>
        <v>196.31123456790129</v>
      </c>
      <c r="L19" s="14"/>
      <c r="M19" s="14"/>
      <c r="N19" s="7"/>
    </row>
    <row r="20" spans="1:17" ht="25.15" customHeight="1" x14ac:dyDescent="0.25">
      <c r="A20" s="18"/>
      <c r="B20" s="2">
        <v>8</v>
      </c>
      <c r="C20" s="2">
        <v>38.4</v>
      </c>
      <c r="D20" s="14"/>
      <c r="E20" s="5">
        <f>POWER((C20-$D13),2)</f>
        <v>15.558641975308685</v>
      </c>
      <c r="F20" s="2">
        <v>43.2</v>
      </c>
      <c r="G20" s="14"/>
      <c r="H20" s="5">
        <f>POWER((F20-$G13),2)</f>
        <v>13.281975308641933</v>
      </c>
      <c r="I20" s="2">
        <v>43.2</v>
      </c>
      <c r="J20" s="14"/>
      <c r="K20" s="5">
        <f>POWER((I20-J13),2)</f>
        <v>14.355679012345698</v>
      </c>
      <c r="L20" s="14"/>
      <c r="M20" s="14"/>
      <c r="N20" s="7"/>
    </row>
    <row r="21" spans="1:17" ht="25.15" customHeight="1" x14ac:dyDescent="0.25">
      <c r="A21" s="19"/>
      <c r="B21" s="2">
        <v>9</v>
      </c>
      <c r="C21" s="2">
        <v>32.5</v>
      </c>
      <c r="D21" s="14"/>
      <c r="E21" s="5">
        <f>POWER((C21-$D13),2)</f>
        <v>96.913086419753171</v>
      </c>
      <c r="F21" s="2">
        <v>34.6</v>
      </c>
      <c r="G21" s="14"/>
      <c r="H21" s="5">
        <f>POWER((F21-$G13),2)</f>
        <v>24.557530864197602</v>
      </c>
      <c r="I21" s="2">
        <v>45</v>
      </c>
      <c r="J21" s="14"/>
      <c r="K21" s="5">
        <f>POWER((I21-J13),2)</f>
        <v>31.235679012345674</v>
      </c>
      <c r="L21" s="14"/>
      <c r="M21" s="14"/>
      <c r="N21" s="7"/>
    </row>
    <row r="22" spans="1:17" ht="25.15" customHeight="1" x14ac:dyDescent="0.25">
      <c r="A22" s="17" t="s">
        <v>9</v>
      </c>
      <c r="B22" s="2">
        <v>1</v>
      </c>
      <c r="C22" s="2">
        <v>40.200000000000003</v>
      </c>
      <c r="D22" s="14">
        <f t="shared" ref="D22" si="3">AVERAGE(C22:C30)</f>
        <v>38.06666666666667</v>
      </c>
      <c r="E22" s="5">
        <f>POWER((C22-$D22),2)</f>
        <v>4.5511111111111093</v>
      </c>
      <c r="F22" s="2">
        <v>38.5</v>
      </c>
      <c r="G22" s="14">
        <f t="shared" ref="G22" si="4">AVERAGE(F22:F30)</f>
        <v>33.1</v>
      </c>
      <c r="H22" s="5">
        <f>POWER((F22-G22),2)</f>
        <v>29.159999999999986</v>
      </c>
      <c r="I22" s="2">
        <v>43.2</v>
      </c>
      <c r="J22" s="14">
        <f t="shared" ref="J22" si="5">AVERAGE(I22:I30)</f>
        <v>41.455555555555556</v>
      </c>
      <c r="K22" s="5">
        <f>POWER((I22-J22),2)</f>
        <v>3.0430864197530956</v>
      </c>
      <c r="L22" s="20"/>
      <c r="M22" s="14"/>
      <c r="N22" s="7"/>
    </row>
    <row r="23" spans="1:17" ht="25.15" customHeight="1" x14ac:dyDescent="0.25">
      <c r="A23" s="18"/>
      <c r="B23" s="2">
        <v>2</v>
      </c>
      <c r="C23" s="2">
        <v>36.4</v>
      </c>
      <c r="D23" s="14"/>
      <c r="E23" s="5">
        <f>POWER((C23-$D22),2)</f>
        <v>2.7777777777777937</v>
      </c>
      <c r="F23" s="2">
        <v>33.4</v>
      </c>
      <c r="G23" s="14"/>
      <c r="H23" s="5">
        <f>POWER((F23-G22),2)</f>
        <v>8.999999999999829E-2</v>
      </c>
      <c r="I23" s="2">
        <v>44.5</v>
      </c>
      <c r="J23" s="14"/>
      <c r="K23" s="5">
        <f>POWER((I23-J22),2)</f>
        <v>9.2686419753086415</v>
      </c>
      <c r="L23" s="20"/>
      <c r="M23" s="14"/>
      <c r="N23" s="7"/>
    </row>
    <row r="24" spans="1:17" ht="25.15" customHeight="1" x14ac:dyDescent="0.25">
      <c r="A24" s="18"/>
      <c r="B24" s="2">
        <v>3</v>
      </c>
      <c r="C24" s="2">
        <v>36.9</v>
      </c>
      <c r="D24" s="14"/>
      <c r="E24" s="5">
        <f>POWER((C24-$D22),2)</f>
        <v>1.3611111111111223</v>
      </c>
      <c r="F24" s="2">
        <v>30.2</v>
      </c>
      <c r="G24" s="14"/>
      <c r="H24" s="5">
        <f>POWER((F24-G22),2)</f>
        <v>8.4100000000000126</v>
      </c>
      <c r="I24" s="2">
        <v>39.5</v>
      </c>
      <c r="J24" s="14"/>
      <c r="K24" s="5">
        <f>POWER((I24-J22),2)</f>
        <v>3.8241975308641982</v>
      </c>
      <c r="L24" s="20"/>
      <c r="M24" s="14"/>
      <c r="N24" s="7"/>
    </row>
    <row r="25" spans="1:17" ht="25.15" customHeight="1" x14ac:dyDescent="0.25">
      <c r="A25" s="18"/>
      <c r="B25" s="2">
        <v>4</v>
      </c>
      <c r="C25" s="2">
        <v>41.8</v>
      </c>
      <c r="D25" s="14"/>
      <c r="E25" s="5">
        <f>POWER((C25-$D22),2)</f>
        <v>13.937777777777733</v>
      </c>
      <c r="F25" s="2">
        <v>29.4</v>
      </c>
      <c r="G25" s="14"/>
      <c r="H25" s="5">
        <f>POWER((F25-G22),2)</f>
        <v>13.690000000000021</v>
      </c>
      <c r="I25" s="2">
        <v>32.5</v>
      </c>
      <c r="J25" s="14"/>
      <c r="K25" s="5">
        <f>POWER((I25-J22),2)</f>
        <v>80.201975308641977</v>
      </c>
      <c r="L25" s="14">
        <f>AVERAGE(D22,G22,J22)</f>
        <v>37.540740740740745</v>
      </c>
      <c r="M25" s="14"/>
      <c r="N25" s="7"/>
      <c r="O25" s="8"/>
      <c r="P25" s="1"/>
      <c r="Q25" s="1"/>
    </row>
    <row r="26" spans="1:17" ht="25.15" customHeight="1" x14ac:dyDescent="0.25">
      <c r="A26" s="18"/>
      <c r="B26" s="2">
        <v>5</v>
      </c>
      <c r="C26" s="2">
        <v>40.4</v>
      </c>
      <c r="D26" s="14"/>
      <c r="E26" s="5">
        <f>POWER((C26-$D22),2)</f>
        <v>5.4444444444444224</v>
      </c>
      <c r="F26" s="2">
        <v>40.1</v>
      </c>
      <c r="G26" s="14"/>
      <c r="H26" s="5">
        <f>POWER((F26-G22),2)</f>
        <v>49</v>
      </c>
      <c r="I26" s="2">
        <v>45</v>
      </c>
      <c r="J26" s="14"/>
      <c r="K26" s="5">
        <f>POWER((I26-J22),2)</f>
        <v>12.563086419753086</v>
      </c>
      <c r="L26" s="14"/>
      <c r="M26" s="14"/>
      <c r="N26" s="7"/>
    </row>
    <row r="27" spans="1:17" ht="25.15" customHeight="1" x14ac:dyDescent="0.25">
      <c r="A27" s="18"/>
      <c r="B27" s="2">
        <v>6</v>
      </c>
      <c r="C27" s="2">
        <v>34.799999999999997</v>
      </c>
      <c r="D27" s="14"/>
      <c r="E27" s="5">
        <f>POWER((C27-$D22),2)</f>
        <v>10.671111111111152</v>
      </c>
      <c r="F27" s="2">
        <v>26.2</v>
      </c>
      <c r="G27" s="14"/>
      <c r="H27" s="5">
        <f>POWER((F27-G22),2)</f>
        <v>47.610000000000028</v>
      </c>
      <c r="I27" s="2">
        <v>40.799999999999997</v>
      </c>
      <c r="J27" s="14"/>
      <c r="K27" s="5">
        <f>POWER((I27-J22),2)</f>
        <v>0.42975308641975701</v>
      </c>
      <c r="L27" s="14"/>
      <c r="M27" s="14"/>
      <c r="N27" s="7"/>
    </row>
    <row r="28" spans="1:17" ht="25.15" customHeight="1" x14ac:dyDescent="0.25">
      <c r="A28" s="18"/>
      <c r="B28" s="2">
        <v>7</v>
      </c>
      <c r="C28" s="2">
        <v>38.5</v>
      </c>
      <c r="D28" s="14"/>
      <c r="E28" s="5">
        <f>POWER((C28-$D22),2)</f>
        <v>0.18777777777777491</v>
      </c>
      <c r="F28" s="2">
        <v>25.4</v>
      </c>
      <c r="G28" s="14"/>
      <c r="H28" s="5">
        <f>POWER((F28-G22),2)</f>
        <v>59.290000000000042</v>
      </c>
      <c r="I28" s="2">
        <v>36.299999999999997</v>
      </c>
      <c r="J28" s="14"/>
      <c r="K28" s="5">
        <f>POWER((I28-J22),2)</f>
        <v>26.579753086419785</v>
      </c>
      <c r="L28" s="14"/>
      <c r="M28" s="14"/>
      <c r="N28" s="7"/>
    </row>
    <row r="29" spans="1:17" ht="25.15" customHeight="1" x14ac:dyDescent="0.25">
      <c r="A29" s="18"/>
      <c r="B29" s="2">
        <v>8</v>
      </c>
      <c r="C29" s="2">
        <v>35</v>
      </c>
      <c r="D29" s="14"/>
      <c r="E29" s="5">
        <f>POWER((C29-$D22),2)</f>
        <v>9.404444444444465</v>
      </c>
      <c r="F29" s="2">
        <v>44.1</v>
      </c>
      <c r="G29" s="14"/>
      <c r="H29" s="5">
        <f>POWER((F29-G22),2)</f>
        <v>121</v>
      </c>
      <c r="I29" s="2">
        <v>43.5</v>
      </c>
      <c r="J29" s="14"/>
      <c r="K29" s="5">
        <f>POWER((I29-J22),2)</f>
        <v>4.1797530864197521</v>
      </c>
      <c r="L29" s="14"/>
      <c r="M29" s="14"/>
      <c r="N29" s="7"/>
    </row>
    <row r="30" spans="1:17" ht="25.15" customHeight="1" x14ac:dyDescent="0.25">
      <c r="A30" s="19"/>
      <c r="B30" s="2">
        <v>9</v>
      </c>
      <c r="C30" s="2">
        <v>38.6</v>
      </c>
      <c r="D30" s="14"/>
      <c r="E30" s="5">
        <f>POWER((C30-$D22),2)</f>
        <v>0.28444444444444245</v>
      </c>
      <c r="F30" s="2">
        <v>30.6</v>
      </c>
      <c r="G30" s="14"/>
      <c r="H30" s="5">
        <f>POWER((F30-G22),2)</f>
        <v>6.25</v>
      </c>
      <c r="I30" s="2">
        <v>47.8</v>
      </c>
      <c r="J30" s="14"/>
      <c r="K30" s="5">
        <f>POWER((I30-J22),2)</f>
        <v>40.251975308641939</v>
      </c>
      <c r="L30" s="14"/>
      <c r="M30" s="14"/>
      <c r="N30" s="7"/>
    </row>
    <row r="31" spans="1:17" ht="25.15" customHeight="1" x14ac:dyDescent="0.25">
      <c r="A31" s="21" t="s">
        <v>10</v>
      </c>
      <c r="B31" s="21"/>
      <c r="C31" s="5"/>
      <c r="D31" s="6">
        <f>AVERAGE(D4:D30)</f>
        <v>37.25555555555556</v>
      </c>
      <c r="E31" s="4"/>
      <c r="F31" s="5"/>
      <c r="G31" s="6">
        <f>AVERAGE(G4:G30)</f>
        <v>35.355555555555554</v>
      </c>
      <c r="H31" s="4"/>
      <c r="I31" s="5"/>
      <c r="J31" s="6">
        <f>AVERAGE(J4:J30)</f>
        <v>41.025925925925925</v>
      </c>
      <c r="K31" s="4"/>
      <c r="L31" s="4"/>
      <c r="M31" s="4"/>
      <c r="N31" s="7"/>
    </row>
    <row r="32" spans="1:17" ht="30" customHeight="1" x14ac:dyDescent="0.3">
      <c r="A32" s="3"/>
      <c r="B32" s="3"/>
      <c r="C32" s="3"/>
      <c r="D32" s="3"/>
      <c r="E32" s="3"/>
      <c r="F32" s="3"/>
      <c r="G32" s="3"/>
      <c r="H32" s="3"/>
    </row>
    <row r="33" spans="1:16" ht="19.899999999999999" customHeight="1" x14ac:dyDescent="0.3">
      <c r="A33" s="12"/>
      <c r="B33" s="12"/>
      <c r="C33" s="12"/>
      <c r="D33" s="12"/>
      <c r="E33" s="12"/>
      <c r="F33" s="12"/>
      <c r="G33" s="12"/>
      <c r="H33" s="12"/>
      <c r="I33" s="5"/>
      <c r="J33" s="5"/>
      <c r="K33" s="5"/>
      <c r="L33" s="5"/>
      <c r="M33" s="5"/>
      <c r="N33" s="13"/>
      <c r="O33" s="1"/>
      <c r="P33" s="1"/>
    </row>
    <row r="34" spans="1:16" ht="30" customHeight="1" x14ac:dyDescent="0.25">
      <c r="A34" s="21" t="s">
        <v>12</v>
      </c>
      <c r="B34" s="21"/>
      <c r="C34" s="16" t="s">
        <v>13</v>
      </c>
      <c r="D34" s="16"/>
      <c r="E34" s="16"/>
      <c r="F34" s="16" t="s">
        <v>14</v>
      </c>
      <c r="G34" s="16"/>
      <c r="H34" s="16"/>
      <c r="I34" s="5"/>
      <c r="J34" s="4"/>
      <c r="K34" s="4"/>
      <c r="L34" s="4"/>
      <c r="M34" s="4"/>
      <c r="N34" s="11"/>
    </row>
    <row r="35" spans="1:16" ht="25.15" customHeight="1" x14ac:dyDescent="0.3">
      <c r="A35" s="10"/>
      <c r="B35" s="6">
        <f>9*3*((D31-M4)^2+(G31-M4)^2+(J31-M4)^2)</f>
        <v>449.80913580246909</v>
      </c>
      <c r="C35" s="4" t="s">
        <v>19</v>
      </c>
      <c r="D35" s="14">
        <v>2</v>
      </c>
      <c r="E35" s="14"/>
      <c r="F35" s="4"/>
      <c r="G35" s="14">
        <f>B35/D35</f>
        <v>224.90456790123454</v>
      </c>
      <c r="H35" s="14"/>
      <c r="I35" s="5"/>
      <c r="J35" s="4"/>
      <c r="K35" s="9" t="s">
        <v>23</v>
      </c>
      <c r="L35" s="6">
        <v>9</v>
      </c>
      <c r="M35" s="4"/>
      <c r="N35" s="11"/>
    </row>
    <row r="36" spans="1:16" ht="25.15" customHeight="1" x14ac:dyDescent="0.3">
      <c r="A36" s="4"/>
      <c r="B36" s="6">
        <f>9*3*((L7-M4)^2+(L16-M4)^2+(L25-M4)^2)</f>
        <v>312.80098765432103</v>
      </c>
      <c r="C36" s="4" t="s">
        <v>20</v>
      </c>
      <c r="D36" s="14">
        <v>2</v>
      </c>
      <c r="E36" s="14"/>
      <c r="F36" s="4"/>
      <c r="G36" s="14">
        <f>B36/D36</f>
        <v>156.40049382716052</v>
      </c>
      <c r="H36" s="14"/>
      <c r="I36" s="5"/>
      <c r="J36" s="4"/>
      <c r="K36" s="9" t="s">
        <v>24</v>
      </c>
      <c r="L36" s="6">
        <v>3</v>
      </c>
      <c r="M36" s="4"/>
      <c r="N36" s="11"/>
    </row>
    <row r="37" spans="1:16" ht="25.15" customHeight="1" x14ac:dyDescent="0.3">
      <c r="A37" s="4"/>
      <c r="B37" s="6">
        <f>(D4-D31-L7+M4)^2+(D13-D31-L16+M4)^2+(D22-D31-L25+M4)^2+(G4-G31-L7+M4)^2+(G13-G31-L16+M4)^2+(G22-G31-L25+M4)^2+(J4-J31-L7+M4)^2+(J13-J31-L16+M4)^2+(J22-J31-L25+M4)^2</f>
        <v>57.314293552812117</v>
      </c>
      <c r="C37" s="4" t="s">
        <v>21</v>
      </c>
      <c r="D37" s="14">
        <v>4</v>
      </c>
      <c r="E37" s="14"/>
      <c r="F37" s="4"/>
      <c r="G37" s="14">
        <f>B37/D37</f>
        <v>14.328573388203029</v>
      </c>
      <c r="H37" s="14"/>
      <c r="I37" s="5"/>
      <c r="J37" s="4"/>
      <c r="K37" s="9" t="s">
        <v>25</v>
      </c>
      <c r="L37" s="6">
        <v>3</v>
      </c>
      <c r="M37" s="4"/>
      <c r="N37" s="11"/>
    </row>
    <row r="38" spans="1:16" ht="25.15" customHeight="1" x14ac:dyDescent="0.3">
      <c r="A38" s="4"/>
      <c r="B38" s="6">
        <f>SUM(Лист1!E4:E30,Лист1!H4:H30,Лист1!K4:K30)</f>
        <v>1652.9955555555559</v>
      </c>
      <c r="C38" s="4" t="s">
        <v>22</v>
      </c>
      <c r="D38" s="14">
        <v>72</v>
      </c>
      <c r="E38" s="14"/>
      <c r="F38" s="4"/>
      <c r="G38" s="14">
        <f>B38/D38</f>
        <v>22.958271604938275</v>
      </c>
      <c r="H38" s="14"/>
      <c r="I38" s="5"/>
      <c r="J38" s="4"/>
      <c r="K38" s="9" t="s">
        <v>26</v>
      </c>
      <c r="L38" s="6">
        <v>81</v>
      </c>
      <c r="M38" s="4"/>
      <c r="N38" s="11"/>
    </row>
    <row r="39" spans="1:16" ht="25.1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4"/>
      <c r="K39" s="4"/>
      <c r="L39" s="4"/>
      <c r="M39" s="4"/>
      <c r="N39" s="11"/>
    </row>
    <row r="40" spans="1:16" ht="19.899999999999999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1"/>
    </row>
    <row r="41" spans="1:16" ht="24.95" customHeight="1" x14ac:dyDescent="0.25">
      <c r="A41" s="16"/>
      <c r="B41" s="16"/>
      <c r="C41" s="14">
        <v>4.3</v>
      </c>
      <c r="D41" s="14"/>
      <c r="E41" s="9"/>
      <c r="F41" s="14">
        <f>G35/$G38</f>
        <v>9.7962325636420324</v>
      </c>
      <c r="G41" s="14"/>
      <c r="H41" s="22" t="s">
        <v>27</v>
      </c>
      <c r="I41" s="15"/>
      <c r="J41" s="15"/>
      <c r="K41" s="15"/>
      <c r="L41" s="15"/>
      <c r="M41" s="15"/>
      <c r="N41" s="11"/>
    </row>
    <row r="42" spans="1:16" ht="24.95" customHeight="1" x14ac:dyDescent="0.25">
      <c r="A42" s="16"/>
      <c r="B42" s="16"/>
      <c r="C42" s="14">
        <v>4.3</v>
      </c>
      <c r="D42" s="14"/>
      <c r="E42" s="9"/>
      <c r="F42" s="14">
        <f>G36/$G38</f>
        <v>6.8123810240801888</v>
      </c>
      <c r="G42" s="14"/>
      <c r="H42" s="22" t="s">
        <v>28</v>
      </c>
      <c r="I42" s="15"/>
      <c r="J42" s="15"/>
      <c r="K42" s="15"/>
      <c r="L42" s="15"/>
      <c r="M42" s="15"/>
      <c r="N42" s="11"/>
    </row>
    <row r="43" spans="1:16" ht="24.95" customHeight="1" x14ac:dyDescent="0.25">
      <c r="A43" s="16"/>
      <c r="B43" s="16"/>
      <c r="C43" s="14">
        <v>3.1</v>
      </c>
      <c r="D43" s="14"/>
      <c r="E43" s="9"/>
      <c r="F43" s="14">
        <f>G37/$G38</f>
        <v>0.62411376756780701</v>
      </c>
      <c r="G43" s="14"/>
      <c r="H43" s="22" t="s">
        <v>29</v>
      </c>
      <c r="I43" s="15"/>
      <c r="J43" s="15"/>
      <c r="K43" s="15"/>
      <c r="L43" s="15"/>
      <c r="M43" s="15"/>
      <c r="N43" s="11"/>
    </row>
    <row r="44" spans="1:16" ht="19.899999999999999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1"/>
    </row>
  </sheetData>
  <mergeCells count="50">
    <mergeCell ref="D37:E37"/>
    <mergeCell ref="D38:E38"/>
    <mergeCell ref="G35:H35"/>
    <mergeCell ref="G36:H36"/>
    <mergeCell ref="G38:H38"/>
    <mergeCell ref="G37:H37"/>
    <mergeCell ref="L25:L30"/>
    <mergeCell ref="M4:M30"/>
    <mergeCell ref="F34:H34"/>
    <mergeCell ref="D35:E35"/>
    <mergeCell ref="D36:E36"/>
    <mergeCell ref="D13:D21"/>
    <mergeCell ref="D22:D30"/>
    <mergeCell ref="L1:L2"/>
    <mergeCell ref="A34:B34"/>
    <mergeCell ref="C34:E34"/>
    <mergeCell ref="G13:G21"/>
    <mergeCell ref="G22:G30"/>
    <mergeCell ref="J4:J12"/>
    <mergeCell ref="J13:J21"/>
    <mergeCell ref="J22:J30"/>
    <mergeCell ref="A31:B31"/>
    <mergeCell ref="A13:A21"/>
    <mergeCell ref="A22:A30"/>
    <mergeCell ref="L13:L15"/>
    <mergeCell ref="L16:L21"/>
    <mergeCell ref="L22:L24"/>
    <mergeCell ref="M1:M2"/>
    <mergeCell ref="A4:A12"/>
    <mergeCell ref="G4:G12"/>
    <mergeCell ref="L4:L6"/>
    <mergeCell ref="L7:L12"/>
    <mergeCell ref="C1:K1"/>
    <mergeCell ref="C2:E2"/>
    <mergeCell ref="F2:H2"/>
    <mergeCell ref="I2:K2"/>
    <mergeCell ref="A1:B3"/>
    <mergeCell ref="D4:D12"/>
    <mergeCell ref="A42:B42"/>
    <mergeCell ref="A43:B43"/>
    <mergeCell ref="A41:B41"/>
    <mergeCell ref="C41:D41"/>
    <mergeCell ref="C42:D42"/>
    <mergeCell ref="C43:D43"/>
    <mergeCell ref="F41:G41"/>
    <mergeCell ref="F42:G42"/>
    <mergeCell ref="F43:G43"/>
    <mergeCell ref="H41:M41"/>
    <mergeCell ref="H42:M42"/>
    <mergeCell ref="H43:M4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57" r:id="rId4">
          <objectPr defaultSize="0" r:id="rId5">
            <anchor moveWithCells="1">
              <from>
                <xdr:col>3</xdr:col>
                <xdr:colOff>171450</xdr:colOff>
                <xdr:row>2</xdr:row>
                <xdr:rowOff>38100</xdr:rowOff>
              </from>
              <to>
                <xdr:col>3</xdr:col>
                <xdr:colOff>390525</xdr:colOff>
                <xdr:row>2</xdr:row>
                <xdr:rowOff>276225</xdr:rowOff>
              </to>
            </anchor>
          </objectPr>
        </oleObject>
      </mc:Choice>
      <mc:Fallback>
        <oleObject progId="Equation.DSMT4" shapeId="1057" r:id="rId4"/>
      </mc:Fallback>
    </mc:AlternateContent>
    <mc:AlternateContent xmlns:mc="http://schemas.openxmlformats.org/markup-compatibility/2006">
      <mc:Choice Requires="x14">
        <oleObject progId="Equation.DSMT4" shapeId="1058" r:id="rId6">
          <objectPr defaultSize="0" r:id="rId5">
            <anchor moveWithCells="1">
              <from>
                <xdr:col>6</xdr:col>
                <xdr:colOff>171450</xdr:colOff>
                <xdr:row>2</xdr:row>
                <xdr:rowOff>38100</xdr:rowOff>
              </from>
              <to>
                <xdr:col>6</xdr:col>
                <xdr:colOff>390525</xdr:colOff>
                <xdr:row>2</xdr:row>
                <xdr:rowOff>276225</xdr:rowOff>
              </to>
            </anchor>
          </objectPr>
        </oleObject>
      </mc:Choice>
      <mc:Fallback>
        <oleObject progId="Equation.DSMT4" shapeId="1058" r:id="rId6"/>
      </mc:Fallback>
    </mc:AlternateContent>
    <mc:AlternateContent xmlns:mc="http://schemas.openxmlformats.org/markup-compatibility/2006">
      <mc:Choice Requires="x14">
        <oleObject progId="Equation.DSMT4" shapeId="1059" r:id="rId7">
          <objectPr defaultSize="0" r:id="rId5">
            <anchor moveWithCells="1">
              <from>
                <xdr:col>9</xdr:col>
                <xdr:colOff>171450</xdr:colOff>
                <xdr:row>2</xdr:row>
                <xdr:rowOff>38100</xdr:rowOff>
              </from>
              <to>
                <xdr:col>9</xdr:col>
                <xdr:colOff>390525</xdr:colOff>
                <xdr:row>2</xdr:row>
                <xdr:rowOff>276225</xdr:rowOff>
              </to>
            </anchor>
          </objectPr>
        </oleObject>
      </mc:Choice>
      <mc:Fallback>
        <oleObject progId="Equation.DSMT4" shapeId="1059" r:id="rId7"/>
      </mc:Fallback>
    </mc:AlternateContent>
    <mc:AlternateContent xmlns:mc="http://schemas.openxmlformats.org/markup-compatibility/2006">
      <mc:Choice Requires="x14">
        <oleObject progId="Equation.DSMT4" shapeId="1060" r:id="rId8">
          <objectPr defaultSize="0" r:id="rId9">
            <anchor moveWithCells="1">
              <from>
                <xdr:col>4</xdr:col>
                <xdr:colOff>342900</xdr:colOff>
                <xdr:row>2</xdr:row>
                <xdr:rowOff>28575</xdr:rowOff>
              </from>
              <to>
                <xdr:col>4</xdr:col>
                <xdr:colOff>1038225</xdr:colOff>
                <xdr:row>2</xdr:row>
                <xdr:rowOff>285750</xdr:rowOff>
              </to>
            </anchor>
          </objectPr>
        </oleObject>
      </mc:Choice>
      <mc:Fallback>
        <oleObject progId="Equation.DSMT4" shapeId="1060" r:id="rId8"/>
      </mc:Fallback>
    </mc:AlternateContent>
    <mc:AlternateContent xmlns:mc="http://schemas.openxmlformats.org/markup-compatibility/2006">
      <mc:Choice Requires="x14">
        <oleObject progId="Equation.DSMT4" shapeId="1061" r:id="rId10">
          <objectPr defaultSize="0" r:id="rId9">
            <anchor moveWithCells="1">
              <from>
                <xdr:col>7</xdr:col>
                <xdr:colOff>342900</xdr:colOff>
                <xdr:row>2</xdr:row>
                <xdr:rowOff>28575</xdr:rowOff>
              </from>
              <to>
                <xdr:col>7</xdr:col>
                <xdr:colOff>1038225</xdr:colOff>
                <xdr:row>2</xdr:row>
                <xdr:rowOff>285750</xdr:rowOff>
              </to>
            </anchor>
          </objectPr>
        </oleObject>
      </mc:Choice>
      <mc:Fallback>
        <oleObject progId="Equation.DSMT4" shapeId="1061" r:id="rId10"/>
      </mc:Fallback>
    </mc:AlternateContent>
    <mc:AlternateContent xmlns:mc="http://schemas.openxmlformats.org/markup-compatibility/2006">
      <mc:Choice Requires="x14">
        <oleObject progId="Equation.DSMT4" shapeId="1062" r:id="rId11">
          <objectPr defaultSize="0" r:id="rId9">
            <anchor moveWithCells="1">
              <from>
                <xdr:col>10</xdr:col>
                <xdr:colOff>342900</xdr:colOff>
                <xdr:row>2</xdr:row>
                <xdr:rowOff>28575</xdr:rowOff>
              </from>
              <to>
                <xdr:col>10</xdr:col>
                <xdr:colOff>1038225</xdr:colOff>
                <xdr:row>2</xdr:row>
                <xdr:rowOff>285750</xdr:rowOff>
              </to>
            </anchor>
          </objectPr>
        </oleObject>
      </mc:Choice>
      <mc:Fallback>
        <oleObject progId="Equation.DSMT4" shapeId="1062" r:id="rId11"/>
      </mc:Fallback>
    </mc:AlternateContent>
    <mc:AlternateContent xmlns:mc="http://schemas.openxmlformats.org/markup-compatibility/2006">
      <mc:Choice Requires="x14">
        <oleObject progId="Equation.DSMT4" shapeId="1063" r:id="rId12">
          <objectPr defaultSize="0" r:id="rId13">
            <anchor moveWithCells="1">
              <from>
                <xdr:col>11</xdr:col>
                <xdr:colOff>600075</xdr:colOff>
                <xdr:row>4</xdr:row>
                <xdr:rowOff>9525</xdr:rowOff>
              </from>
              <to>
                <xdr:col>11</xdr:col>
                <xdr:colOff>762000</xdr:colOff>
                <xdr:row>4</xdr:row>
                <xdr:rowOff>238125</xdr:rowOff>
              </to>
            </anchor>
          </objectPr>
        </oleObject>
      </mc:Choice>
      <mc:Fallback>
        <oleObject progId="Equation.DSMT4" shapeId="1063" r:id="rId12"/>
      </mc:Fallback>
    </mc:AlternateContent>
    <mc:AlternateContent xmlns:mc="http://schemas.openxmlformats.org/markup-compatibility/2006">
      <mc:Choice Requires="x14">
        <oleObject progId="Equation.DSMT4" shapeId="1064" r:id="rId14">
          <objectPr defaultSize="0" r:id="rId15">
            <anchor moveWithCells="1">
              <from>
                <xdr:col>11</xdr:col>
                <xdr:colOff>590550</xdr:colOff>
                <xdr:row>12</xdr:row>
                <xdr:rowOff>304800</xdr:rowOff>
              </from>
              <to>
                <xdr:col>11</xdr:col>
                <xdr:colOff>771525</xdr:colOff>
                <xdr:row>13</xdr:row>
                <xdr:rowOff>219075</xdr:rowOff>
              </to>
            </anchor>
          </objectPr>
        </oleObject>
      </mc:Choice>
      <mc:Fallback>
        <oleObject progId="Equation.DSMT4" shapeId="1064" r:id="rId14"/>
      </mc:Fallback>
    </mc:AlternateContent>
    <mc:AlternateContent xmlns:mc="http://schemas.openxmlformats.org/markup-compatibility/2006">
      <mc:Choice Requires="x14">
        <oleObject progId="Equation.DSMT4" shapeId="1065" r:id="rId16">
          <objectPr defaultSize="0" r:id="rId17">
            <anchor moveWithCells="1">
              <from>
                <xdr:col>11</xdr:col>
                <xdr:colOff>600075</xdr:colOff>
                <xdr:row>22</xdr:row>
                <xdr:rowOff>9525</xdr:rowOff>
              </from>
              <to>
                <xdr:col>11</xdr:col>
                <xdr:colOff>781050</xdr:colOff>
                <xdr:row>22</xdr:row>
                <xdr:rowOff>238125</xdr:rowOff>
              </to>
            </anchor>
          </objectPr>
        </oleObject>
      </mc:Choice>
      <mc:Fallback>
        <oleObject progId="Equation.DSMT4" shapeId="1065" r:id="rId16"/>
      </mc:Fallback>
    </mc:AlternateContent>
    <mc:AlternateContent xmlns:mc="http://schemas.openxmlformats.org/markup-compatibility/2006">
      <mc:Choice Requires="x14">
        <oleObject progId="Equation.DSMT4" shapeId="1066" r:id="rId18">
          <objectPr defaultSize="0" r:id="rId19">
            <anchor moveWithCells="1">
              <from>
                <xdr:col>2</xdr:col>
                <xdr:colOff>276225</xdr:colOff>
                <xdr:row>30</xdr:row>
                <xdr:rowOff>38100</xdr:rowOff>
              </from>
              <to>
                <xdr:col>2</xdr:col>
                <xdr:colOff>428625</xdr:colOff>
                <xdr:row>30</xdr:row>
                <xdr:rowOff>266700</xdr:rowOff>
              </to>
            </anchor>
          </objectPr>
        </oleObject>
      </mc:Choice>
      <mc:Fallback>
        <oleObject progId="Equation.DSMT4" shapeId="1066" r:id="rId18"/>
      </mc:Fallback>
    </mc:AlternateContent>
    <mc:AlternateContent xmlns:mc="http://schemas.openxmlformats.org/markup-compatibility/2006">
      <mc:Choice Requires="x14">
        <oleObject progId="Equation.DSMT4" shapeId="1067" r:id="rId20">
          <objectPr defaultSize="0" r:id="rId21">
            <anchor moveWithCells="1">
              <from>
                <xdr:col>5</xdr:col>
                <xdr:colOff>276225</xdr:colOff>
                <xdr:row>30</xdr:row>
                <xdr:rowOff>38100</xdr:rowOff>
              </from>
              <to>
                <xdr:col>5</xdr:col>
                <xdr:colOff>428625</xdr:colOff>
                <xdr:row>30</xdr:row>
                <xdr:rowOff>266700</xdr:rowOff>
              </to>
            </anchor>
          </objectPr>
        </oleObject>
      </mc:Choice>
      <mc:Fallback>
        <oleObject progId="Equation.DSMT4" shapeId="1067" r:id="rId20"/>
      </mc:Fallback>
    </mc:AlternateContent>
    <mc:AlternateContent xmlns:mc="http://schemas.openxmlformats.org/markup-compatibility/2006">
      <mc:Choice Requires="x14">
        <oleObject progId="Equation.DSMT4" shapeId="1068" r:id="rId22">
          <objectPr defaultSize="0" r:id="rId23">
            <anchor moveWithCells="1">
              <from>
                <xdr:col>8</xdr:col>
                <xdr:colOff>276225</xdr:colOff>
                <xdr:row>30</xdr:row>
                <xdr:rowOff>38100</xdr:rowOff>
              </from>
              <to>
                <xdr:col>8</xdr:col>
                <xdr:colOff>428625</xdr:colOff>
                <xdr:row>30</xdr:row>
                <xdr:rowOff>266700</xdr:rowOff>
              </to>
            </anchor>
          </objectPr>
        </oleObject>
      </mc:Choice>
      <mc:Fallback>
        <oleObject progId="Equation.DSMT4" shapeId="1068" r:id="rId22"/>
      </mc:Fallback>
    </mc:AlternateContent>
    <mc:AlternateContent xmlns:mc="http://schemas.openxmlformats.org/markup-compatibility/2006">
      <mc:Choice Requires="x14">
        <oleObject progId="Equation.DSMT4" shapeId="1069" r:id="rId24">
          <objectPr defaultSize="0" r:id="rId25">
            <anchor moveWithCells="1">
              <from>
                <xdr:col>0</xdr:col>
                <xdr:colOff>419100</xdr:colOff>
                <xdr:row>40</xdr:row>
                <xdr:rowOff>38100</xdr:rowOff>
              </from>
              <to>
                <xdr:col>1</xdr:col>
                <xdr:colOff>114300</xdr:colOff>
                <xdr:row>40</xdr:row>
                <xdr:rowOff>276225</xdr:rowOff>
              </to>
            </anchor>
          </objectPr>
        </oleObject>
      </mc:Choice>
      <mc:Fallback>
        <oleObject progId="Equation.DSMT4" shapeId="1069" r:id="rId24"/>
      </mc:Fallback>
    </mc:AlternateContent>
    <mc:AlternateContent xmlns:mc="http://schemas.openxmlformats.org/markup-compatibility/2006">
      <mc:Choice Requires="x14">
        <oleObject progId="Equation.DSMT4" shapeId="1070" r:id="rId26">
          <objectPr defaultSize="0" r:id="rId27">
            <anchor moveWithCells="1">
              <from>
                <xdr:col>0</xdr:col>
                <xdr:colOff>419100</xdr:colOff>
                <xdr:row>41</xdr:row>
                <xdr:rowOff>38100</xdr:rowOff>
              </from>
              <to>
                <xdr:col>1</xdr:col>
                <xdr:colOff>114300</xdr:colOff>
                <xdr:row>41</xdr:row>
                <xdr:rowOff>276225</xdr:rowOff>
              </to>
            </anchor>
          </objectPr>
        </oleObject>
      </mc:Choice>
      <mc:Fallback>
        <oleObject progId="Equation.DSMT4" shapeId="1070" r:id="rId26"/>
      </mc:Fallback>
    </mc:AlternateContent>
    <mc:AlternateContent xmlns:mc="http://schemas.openxmlformats.org/markup-compatibility/2006">
      <mc:Choice Requires="x14">
        <oleObject progId="Equation.DSMT4" shapeId="1071" r:id="rId28">
          <objectPr defaultSize="0" r:id="rId29">
            <anchor moveWithCells="1">
              <from>
                <xdr:col>0</xdr:col>
                <xdr:colOff>419100</xdr:colOff>
                <xdr:row>42</xdr:row>
                <xdr:rowOff>38100</xdr:rowOff>
              </from>
              <to>
                <xdr:col>1</xdr:col>
                <xdr:colOff>171450</xdr:colOff>
                <xdr:row>42</xdr:row>
                <xdr:rowOff>276225</xdr:rowOff>
              </to>
            </anchor>
          </objectPr>
        </oleObject>
      </mc:Choice>
      <mc:Fallback>
        <oleObject progId="Equation.DSMT4" shapeId="1071" r:id="rId28"/>
      </mc:Fallback>
    </mc:AlternateContent>
    <mc:AlternateContent xmlns:mc="http://schemas.openxmlformats.org/markup-compatibility/2006">
      <mc:Choice Requires="x14">
        <oleObject progId="Equation.DSMT4" shapeId="1072" r:id="rId30">
          <objectPr defaultSize="0" r:id="rId31">
            <anchor moveWithCells="1">
              <from>
                <xdr:col>4</xdr:col>
                <xdr:colOff>581025</xdr:colOff>
                <xdr:row>40</xdr:row>
                <xdr:rowOff>38100</xdr:rowOff>
              </from>
              <to>
                <xdr:col>4</xdr:col>
                <xdr:colOff>847725</xdr:colOff>
                <xdr:row>40</xdr:row>
                <xdr:rowOff>276225</xdr:rowOff>
              </to>
            </anchor>
          </objectPr>
        </oleObject>
      </mc:Choice>
      <mc:Fallback>
        <oleObject progId="Equation.DSMT4" shapeId="1072" r:id="rId30"/>
      </mc:Fallback>
    </mc:AlternateContent>
    <mc:AlternateContent xmlns:mc="http://schemas.openxmlformats.org/markup-compatibility/2006">
      <mc:Choice Requires="x14">
        <oleObject progId="Equation.DSMT4" shapeId="1073" r:id="rId32">
          <objectPr defaultSize="0" r:id="rId33">
            <anchor moveWithCells="1">
              <from>
                <xdr:col>4</xdr:col>
                <xdr:colOff>581025</xdr:colOff>
                <xdr:row>41</xdr:row>
                <xdr:rowOff>38100</xdr:rowOff>
              </from>
              <to>
                <xdr:col>4</xdr:col>
                <xdr:colOff>847725</xdr:colOff>
                <xdr:row>41</xdr:row>
                <xdr:rowOff>276225</xdr:rowOff>
              </to>
            </anchor>
          </objectPr>
        </oleObject>
      </mc:Choice>
      <mc:Fallback>
        <oleObject progId="Equation.DSMT4" shapeId="1073" r:id="rId32"/>
      </mc:Fallback>
    </mc:AlternateContent>
    <mc:AlternateContent xmlns:mc="http://schemas.openxmlformats.org/markup-compatibility/2006">
      <mc:Choice Requires="x14">
        <oleObject progId="Equation.DSMT4" shapeId="1074" r:id="rId34">
          <objectPr defaultSize="0" r:id="rId35">
            <anchor moveWithCells="1">
              <from>
                <xdr:col>4</xdr:col>
                <xdr:colOff>581025</xdr:colOff>
                <xdr:row>42</xdr:row>
                <xdr:rowOff>38100</xdr:rowOff>
              </from>
              <to>
                <xdr:col>4</xdr:col>
                <xdr:colOff>914400</xdr:colOff>
                <xdr:row>42</xdr:row>
                <xdr:rowOff>276225</xdr:rowOff>
              </to>
            </anchor>
          </objectPr>
        </oleObject>
      </mc:Choice>
      <mc:Fallback>
        <oleObject progId="Equation.DSMT4" shapeId="1074" r:id="rId34"/>
      </mc:Fallback>
    </mc:AlternateContent>
    <mc:AlternateContent xmlns:mc="http://schemas.openxmlformats.org/markup-compatibility/2006">
      <mc:Choice Requires="x14">
        <oleObject progId="Equation.DSMT4" shapeId="1075" r:id="rId36">
          <objectPr defaultSize="0" r:id="rId37">
            <anchor moveWithCells="1">
              <from>
                <xdr:col>0</xdr:col>
                <xdr:colOff>190500</xdr:colOff>
                <xdr:row>34</xdr:row>
                <xdr:rowOff>38100</xdr:rowOff>
              </from>
              <to>
                <xdr:col>0</xdr:col>
                <xdr:colOff>371475</xdr:colOff>
                <xdr:row>34</xdr:row>
                <xdr:rowOff>266700</xdr:rowOff>
              </to>
            </anchor>
          </objectPr>
        </oleObject>
      </mc:Choice>
      <mc:Fallback>
        <oleObject progId="Equation.DSMT4" shapeId="1075" r:id="rId36"/>
      </mc:Fallback>
    </mc:AlternateContent>
    <mc:AlternateContent xmlns:mc="http://schemas.openxmlformats.org/markup-compatibility/2006">
      <mc:Choice Requires="x14">
        <oleObject progId="Equation.DSMT4" shapeId="1076" r:id="rId38">
          <objectPr defaultSize="0" r:id="rId39">
            <anchor moveWithCells="1">
              <from>
                <xdr:col>0</xdr:col>
                <xdr:colOff>190500</xdr:colOff>
                <xdr:row>35</xdr:row>
                <xdr:rowOff>38100</xdr:rowOff>
              </from>
              <to>
                <xdr:col>0</xdr:col>
                <xdr:colOff>381000</xdr:colOff>
                <xdr:row>35</xdr:row>
                <xdr:rowOff>266700</xdr:rowOff>
              </to>
            </anchor>
          </objectPr>
        </oleObject>
      </mc:Choice>
      <mc:Fallback>
        <oleObject progId="Equation.DSMT4" shapeId="1076" r:id="rId38"/>
      </mc:Fallback>
    </mc:AlternateContent>
    <mc:AlternateContent xmlns:mc="http://schemas.openxmlformats.org/markup-compatibility/2006">
      <mc:Choice Requires="x14">
        <oleObject progId="Equation.DSMT4" shapeId="1077" r:id="rId40">
          <objectPr defaultSize="0" r:id="rId41">
            <anchor moveWithCells="1">
              <from>
                <xdr:col>0</xdr:col>
                <xdr:colOff>190500</xdr:colOff>
                <xdr:row>36</xdr:row>
                <xdr:rowOff>38100</xdr:rowOff>
              </from>
              <to>
                <xdr:col>0</xdr:col>
                <xdr:colOff>381000</xdr:colOff>
                <xdr:row>36</xdr:row>
                <xdr:rowOff>266700</xdr:rowOff>
              </to>
            </anchor>
          </objectPr>
        </oleObject>
      </mc:Choice>
      <mc:Fallback>
        <oleObject progId="Equation.DSMT4" shapeId="1077" r:id="rId40"/>
      </mc:Fallback>
    </mc:AlternateContent>
    <mc:AlternateContent xmlns:mc="http://schemas.openxmlformats.org/markup-compatibility/2006">
      <mc:Choice Requires="x14">
        <oleObject progId="Equation.DSMT4" shapeId="1078" r:id="rId42">
          <objectPr defaultSize="0" r:id="rId43">
            <anchor moveWithCells="1">
              <from>
                <xdr:col>0</xdr:col>
                <xdr:colOff>190500</xdr:colOff>
                <xdr:row>37</xdr:row>
                <xdr:rowOff>38100</xdr:rowOff>
              </from>
              <to>
                <xdr:col>0</xdr:col>
                <xdr:colOff>381000</xdr:colOff>
                <xdr:row>37</xdr:row>
                <xdr:rowOff>266700</xdr:rowOff>
              </to>
            </anchor>
          </objectPr>
        </oleObject>
      </mc:Choice>
      <mc:Fallback>
        <oleObject progId="Equation.DSMT4" shapeId="1078" r:id="rId42"/>
      </mc:Fallback>
    </mc:AlternateContent>
    <mc:AlternateContent xmlns:mc="http://schemas.openxmlformats.org/markup-compatibility/2006">
      <mc:Choice Requires="x14">
        <oleObject progId="Equation.DSMT4" shapeId="1079" r:id="rId44">
          <objectPr defaultSize="0" r:id="rId45">
            <anchor moveWithCells="1">
              <from>
                <xdr:col>5</xdr:col>
                <xdr:colOff>266700</xdr:colOff>
                <xdr:row>34</xdr:row>
                <xdr:rowOff>38100</xdr:rowOff>
              </from>
              <to>
                <xdr:col>5</xdr:col>
                <xdr:colOff>457200</xdr:colOff>
                <xdr:row>34</xdr:row>
                <xdr:rowOff>276225</xdr:rowOff>
              </to>
            </anchor>
          </objectPr>
        </oleObject>
      </mc:Choice>
      <mc:Fallback>
        <oleObject progId="Equation.DSMT4" shapeId="1079" r:id="rId44"/>
      </mc:Fallback>
    </mc:AlternateContent>
    <mc:AlternateContent xmlns:mc="http://schemas.openxmlformats.org/markup-compatibility/2006">
      <mc:Choice Requires="x14">
        <oleObject progId="Equation.DSMT4" shapeId="1080" r:id="rId46">
          <objectPr defaultSize="0" r:id="rId47">
            <anchor moveWithCells="1">
              <from>
                <xdr:col>5</xdr:col>
                <xdr:colOff>266700</xdr:colOff>
                <xdr:row>35</xdr:row>
                <xdr:rowOff>38100</xdr:rowOff>
              </from>
              <to>
                <xdr:col>5</xdr:col>
                <xdr:colOff>457200</xdr:colOff>
                <xdr:row>35</xdr:row>
                <xdr:rowOff>276225</xdr:rowOff>
              </to>
            </anchor>
          </objectPr>
        </oleObject>
      </mc:Choice>
      <mc:Fallback>
        <oleObject progId="Equation.DSMT4" shapeId="1080" r:id="rId46"/>
      </mc:Fallback>
    </mc:AlternateContent>
    <mc:AlternateContent xmlns:mc="http://schemas.openxmlformats.org/markup-compatibility/2006">
      <mc:Choice Requires="x14">
        <oleObject progId="Equation.DSMT4" shapeId="1081" r:id="rId48">
          <objectPr defaultSize="0" r:id="rId49">
            <anchor moveWithCells="1">
              <from>
                <xdr:col>5</xdr:col>
                <xdr:colOff>266700</xdr:colOff>
                <xdr:row>36</xdr:row>
                <xdr:rowOff>38100</xdr:rowOff>
              </from>
              <to>
                <xdr:col>5</xdr:col>
                <xdr:colOff>457200</xdr:colOff>
                <xdr:row>36</xdr:row>
                <xdr:rowOff>276225</xdr:rowOff>
              </to>
            </anchor>
          </objectPr>
        </oleObject>
      </mc:Choice>
      <mc:Fallback>
        <oleObject progId="Equation.DSMT4" shapeId="1081" r:id="rId48"/>
      </mc:Fallback>
    </mc:AlternateContent>
    <mc:AlternateContent xmlns:mc="http://schemas.openxmlformats.org/markup-compatibility/2006">
      <mc:Choice Requires="x14">
        <oleObject progId="Equation.DSMT4" shapeId="1082" r:id="rId50">
          <objectPr defaultSize="0" r:id="rId51">
            <anchor moveWithCells="1">
              <from>
                <xdr:col>5</xdr:col>
                <xdr:colOff>266700</xdr:colOff>
                <xdr:row>37</xdr:row>
                <xdr:rowOff>38100</xdr:rowOff>
              </from>
              <to>
                <xdr:col>5</xdr:col>
                <xdr:colOff>457200</xdr:colOff>
                <xdr:row>37</xdr:row>
                <xdr:rowOff>276225</xdr:rowOff>
              </to>
            </anchor>
          </objectPr>
        </oleObject>
      </mc:Choice>
      <mc:Fallback>
        <oleObject progId="Equation.DSMT4" shapeId="1082" r:id="rId5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opLeftCell="B1" zoomScale="80" zoomScaleNormal="80" workbookViewId="0">
      <selection activeCell="B1" sqref="B1:G5"/>
    </sheetView>
  </sheetViews>
  <sheetFormatPr defaultRowHeight="15" x14ac:dyDescent="0.25"/>
  <cols>
    <col min="1" max="1" width="22.7109375" customWidth="1"/>
    <col min="2" max="7" width="15.7109375" customWidth="1"/>
  </cols>
  <sheetData>
    <row r="1" spans="1:1" x14ac:dyDescent="0.25">
      <c r="A1" s="2" t="s">
        <v>11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17</v>
      </c>
    </row>
    <row r="5" spans="1:1" x14ac:dyDescent="0.25">
      <c r="A5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Edward99</cp:lastModifiedBy>
  <dcterms:created xsi:type="dcterms:W3CDTF">2018-05-07T06:55:21Z</dcterms:created>
  <dcterms:modified xsi:type="dcterms:W3CDTF">2018-05-18T16:40:28Z</dcterms:modified>
</cp:coreProperties>
</file>