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ocuments\"/>
    </mc:Choice>
  </mc:AlternateContent>
  <bookViews>
    <workbookView xWindow="0" yWindow="0" windowWidth="15360" windowHeight="8160"/>
  </bookViews>
  <sheets>
    <sheet name="Лист1" sheetId="1" r:id="rId1"/>
    <sheet name="Лист2" sheetId="2" r:id="rId2"/>
    <sheet name="Лист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2" i="1"/>
  <c r="Y8" i="1"/>
  <c r="V7" i="1"/>
  <c r="V4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C7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T6" i="1" s="1"/>
  <c r="U5" i="1"/>
  <c r="U6" i="1" s="1"/>
  <c r="C5" i="1"/>
  <c r="C6" i="1" s="1"/>
  <c r="S6" i="1"/>
  <c r="Q6" i="1" s="1"/>
  <c r="O6" i="1" s="1"/>
  <c r="M6" i="1" s="1"/>
  <c r="K6" i="1" s="1"/>
  <c r="I6" i="1" s="1"/>
  <c r="G6" i="1" s="1"/>
  <c r="E6" i="1" s="1"/>
  <c r="Y3" i="1"/>
  <c r="Y1" i="1"/>
  <c r="W3" i="1"/>
  <c r="W4" i="1"/>
  <c r="W2" i="1"/>
  <c r="V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C4" i="1"/>
  <c r="R6" i="1" l="1"/>
  <c r="P6" i="1" s="1"/>
  <c r="N6" i="1" s="1"/>
  <c r="L6" i="1" s="1"/>
  <c r="J6" i="1" s="1"/>
  <c r="H6" i="1" s="1"/>
  <c r="F6" i="1" s="1"/>
  <c r="D6" i="1" s="1"/>
  <c r="V6" i="1" s="1"/>
  <c r="Y7" i="1" s="1"/>
  <c r="Y2" i="1"/>
  <c r="G14" i="1" l="1"/>
  <c r="G13" i="1"/>
  <c r="D13" i="1"/>
  <c r="D14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<sst xmlns="http://schemas.openxmlformats.org/spreadsheetml/2006/main" count="2" uniqueCount="2">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</sst>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Лист1!$C$2:$U$2</c:f>
              <c:numCache>
                <c:formatCode>General</c:formatCode>
                <c:ptCount val="19"/>
                <c:pt idx="0">
                  <c:v>45</c:v>
                </c:pt>
                <c:pt idx="1">
                  <c:v>25</c:v>
                </c:pt>
                <c:pt idx="2">
                  <c:v>48</c:v>
                </c:pt>
                <c:pt idx="3">
                  <c:v>52</c:v>
                </c:pt>
                <c:pt idx="4">
                  <c:v>54</c:v>
                </c:pt>
                <c:pt idx="5">
                  <c:v>51</c:v>
                </c:pt>
                <c:pt idx="6">
                  <c:v>59</c:v>
                </c:pt>
                <c:pt idx="7">
                  <c:v>60</c:v>
                </c:pt>
                <c:pt idx="8">
                  <c:v>62</c:v>
                </c:pt>
                <c:pt idx="9">
                  <c:v>69</c:v>
                </c:pt>
                <c:pt idx="10">
                  <c:v>72</c:v>
                </c:pt>
                <c:pt idx="11">
                  <c:v>78</c:v>
                </c:pt>
                <c:pt idx="12">
                  <c:v>76</c:v>
                </c:pt>
                <c:pt idx="13">
                  <c:v>80</c:v>
                </c:pt>
                <c:pt idx="14">
                  <c:v>82</c:v>
                </c:pt>
                <c:pt idx="15">
                  <c:v>85</c:v>
                </c:pt>
                <c:pt idx="16">
                  <c:v>81</c:v>
                </c:pt>
                <c:pt idx="17">
                  <c:v>90</c:v>
                </c:pt>
                <c:pt idx="18">
                  <c:v>93</c:v>
                </c:pt>
              </c:numCache>
            </c:numRef>
          </c:xVal>
          <c:yVal>
            <c:numRef>
              <c:f>Лист1!$C$3:$U$3</c:f>
              <c:numCache>
                <c:formatCode>General</c:formatCode>
                <c:ptCount val="19"/>
                <c:pt idx="0">
                  <c:v>30</c:v>
                </c:pt>
                <c:pt idx="1">
                  <c:v>35</c:v>
                </c:pt>
                <c:pt idx="2">
                  <c:v>31</c:v>
                </c:pt>
                <c:pt idx="3">
                  <c:v>38</c:v>
                </c:pt>
                <c:pt idx="4">
                  <c:v>41</c:v>
                </c:pt>
                <c:pt idx="5">
                  <c:v>48</c:v>
                </c:pt>
                <c:pt idx="6">
                  <c:v>50</c:v>
                </c:pt>
                <c:pt idx="7">
                  <c:v>55</c:v>
                </c:pt>
                <c:pt idx="8">
                  <c:v>51</c:v>
                </c:pt>
                <c:pt idx="9">
                  <c:v>58</c:v>
                </c:pt>
                <c:pt idx="10">
                  <c:v>60</c:v>
                </c:pt>
                <c:pt idx="11">
                  <c:v>59</c:v>
                </c:pt>
                <c:pt idx="12">
                  <c:v>65</c:v>
                </c:pt>
                <c:pt idx="13">
                  <c:v>73</c:v>
                </c:pt>
                <c:pt idx="14">
                  <c:v>78</c:v>
                </c:pt>
                <c:pt idx="15">
                  <c:v>71</c:v>
                </c:pt>
                <c:pt idx="16">
                  <c:v>79</c:v>
                </c:pt>
                <c:pt idx="17">
                  <c:v>80</c:v>
                </c:pt>
                <c:pt idx="18">
                  <c:v>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210808"/>
        <c:axId val="324462544"/>
      </c:scatterChart>
      <c:valAx>
        <c:axId val="310210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462544"/>
        <c:crosses val="autoZero"/>
        <c:crossBetween val="midCat"/>
      </c:valAx>
      <c:valAx>
        <c:axId val="3244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0210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249283</xdr:colOff>
          <xdr:row>0</xdr:row>
          <xdr:rowOff>32657</xdr:rowOff>
        </xdr:from>
        <xdr:to>
          <xdr:col>1</xdr:col>
          <xdr:colOff>348343</xdr:colOff>
          <xdr:row>0</xdr:row>
          <xdr:rowOff>227511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166552</xdr:colOff>
          <xdr:row>3</xdr:row>
          <xdr:rowOff>59871</xdr:rowOff>
        </xdr:from>
        <xdr:to>
          <xdr:col>1</xdr:col>
          <xdr:colOff>395152</xdr:colOff>
          <xdr:row>3</xdr:row>
          <xdr:rowOff>239485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150223</xdr:colOff>
          <xdr:row>0</xdr:row>
          <xdr:rowOff>123009</xdr:rowOff>
        </xdr:from>
        <xdr:to>
          <xdr:col>21</xdr:col>
          <xdr:colOff>460337</xdr:colOff>
          <xdr:row>0</xdr:row>
          <xdr:rowOff>304800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210095</xdr:colOff>
          <xdr:row>0</xdr:row>
          <xdr:rowOff>174172</xdr:rowOff>
        </xdr:from>
        <xdr:to>
          <xdr:col>22</xdr:col>
          <xdr:colOff>377735</xdr:colOff>
          <xdr:row>0</xdr:row>
          <xdr:rowOff>326572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25037</xdr:colOff>
          <xdr:row>0</xdr:row>
          <xdr:rowOff>0</xdr:rowOff>
        </xdr:from>
        <xdr:to>
          <xdr:col>23</xdr:col>
          <xdr:colOff>939437</xdr:colOff>
          <xdr:row>0</xdr:row>
          <xdr:rowOff>332014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264523</xdr:colOff>
          <xdr:row>1</xdr:row>
          <xdr:rowOff>57694</xdr:rowOff>
        </xdr:from>
        <xdr:to>
          <xdr:col>23</xdr:col>
          <xdr:colOff>645523</xdr:colOff>
          <xdr:row>1</xdr:row>
          <xdr:rowOff>324394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308066</xdr:colOff>
          <xdr:row>2</xdr:row>
          <xdr:rowOff>90352</xdr:rowOff>
        </xdr:from>
        <xdr:to>
          <xdr:col>23</xdr:col>
          <xdr:colOff>597626</xdr:colOff>
          <xdr:row>2</xdr:row>
          <xdr:rowOff>280852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297180</xdr:colOff>
          <xdr:row>3</xdr:row>
          <xdr:rowOff>57694</xdr:rowOff>
        </xdr:from>
        <xdr:to>
          <xdr:col>23</xdr:col>
          <xdr:colOff>624840</xdr:colOff>
          <xdr:row>3</xdr:row>
          <xdr:rowOff>324394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210095</xdr:colOff>
          <xdr:row>4</xdr:row>
          <xdr:rowOff>101237</xdr:rowOff>
        </xdr:from>
        <xdr:to>
          <xdr:col>1</xdr:col>
          <xdr:colOff>377735</xdr:colOff>
          <xdr:row>4</xdr:row>
          <xdr:rowOff>311331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260169</xdr:colOff>
          <xdr:row>4</xdr:row>
          <xdr:rowOff>53340</xdr:rowOff>
        </xdr:from>
        <xdr:to>
          <xdr:col>23</xdr:col>
          <xdr:colOff>656409</xdr:colOff>
          <xdr:row>4</xdr:row>
          <xdr:rowOff>320040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271055</xdr:colOff>
          <xdr:row>5</xdr:row>
          <xdr:rowOff>53340</xdr:rowOff>
        </xdr:from>
        <xdr:to>
          <xdr:col>23</xdr:col>
          <xdr:colOff>667295</xdr:colOff>
          <xdr:row>5</xdr:row>
          <xdr:rowOff>320040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231866</xdr:colOff>
          <xdr:row>5</xdr:row>
          <xdr:rowOff>112123</xdr:rowOff>
        </xdr:from>
        <xdr:to>
          <xdr:col>1</xdr:col>
          <xdr:colOff>369026</xdr:colOff>
          <xdr:row>5</xdr:row>
          <xdr:rowOff>264523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237309</xdr:colOff>
          <xdr:row>12</xdr:row>
          <xdr:rowOff>66403</xdr:rowOff>
        </xdr:from>
        <xdr:to>
          <xdr:col>5</xdr:col>
          <xdr:colOff>397329</xdr:colOff>
          <xdr:row>12</xdr:row>
          <xdr:rowOff>317863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116478</xdr:colOff>
          <xdr:row>6</xdr:row>
          <xdr:rowOff>64225</xdr:rowOff>
        </xdr:from>
        <xdr:to>
          <xdr:col>23</xdr:col>
          <xdr:colOff>873036</xdr:colOff>
          <xdr:row>6</xdr:row>
          <xdr:rowOff>315685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188323</xdr:colOff>
          <xdr:row>6</xdr:row>
          <xdr:rowOff>68580</xdr:rowOff>
        </xdr:from>
        <xdr:to>
          <xdr:col>1</xdr:col>
          <xdr:colOff>394063</xdr:colOff>
          <xdr:row>6</xdr:row>
          <xdr:rowOff>335280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264523</xdr:colOff>
          <xdr:row>7</xdr:row>
          <xdr:rowOff>46809</xdr:rowOff>
        </xdr:from>
        <xdr:to>
          <xdr:col>23</xdr:col>
          <xdr:colOff>706483</xdr:colOff>
          <xdr:row>7</xdr:row>
          <xdr:rowOff>351609</xdr:rowOff>
        </xdr:to>
        <xdr:sp macro="" textlink="">
          <xdr:nvSpPr>
            <xdr:cNvPr id="1042" name="Object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97971</xdr:colOff>
          <xdr:row>13</xdr:row>
          <xdr:rowOff>62049</xdr:rowOff>
        </xdr:from>
        <xdr:to>
          <xdr:col>5</xdr:col>
          <xdr:colOff>532311</xdr:colOff>
          <xdr:row>13</xdr:row>
          <xdr:rowOff>313509</xdr:rowOff>
        </xdr:to>
        <xdr:sp macro="" textlink="">
          <xdr:nvSpPr>
            <xdr:cNvPr id="1043" name="Object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144780</xdr:colOff>
          <xdr:row>8</xdr:row>
          <xdr:rowOff>68580</xdr:rowOff>
        </xdr:from>
        <xdr:to>
          <xdr:col>1</xdr:col>
          <xdr:colOff>487680</xdr:colOff>
          <xdr:row>8</xdr:row>
          <xdr:rowOff>312420</xdr:rowOff>
        </xdr:to>
        <xdr:sp macro="" textlink="">
          <xdr:nvSpPr>
            <xdr:cNvPr id="1044" name="Object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144780</xdr:colOff>
          <xdr:row>7</xdr:row>
          <xdr:rowOff>57694</xdr:rowOff>
        </xdr:from>
        <xdr:to>
          <xdr:col>1</xdr:col>
          <xdr:colOff>464820</xdr:colOff>
          <xdr:row>7</xdr:row>
          <xdr:rowOff>301534</xdr:rowOff>
        </xdr:to>
        <xdr:sp macro="" textlink="">
          <xdr:nvSpPr>
            <xdr:cNvPr id="1046" name="Object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6</xdr:row>
      <xdr:rowOff>11430</xdr:rowOff>
    </xdr:from>
    <xdr:to>
      <xdr:col>11</xdr:col>
      <xdr:colOff>358140</xdr:colOff>
      <xdr:row>21</xdr:row>
      <xdr:rowOff>11430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18" Type="http://schemas.openxmlformats.org/officeDocument/2006/relationships/oleObject" Target="../embeddings/oleObject8.bin"/><Relationship Id="rId26" Type="http://schemas.openxmlformats.org/officeDocument/2006/relationships/oleObject" Target="../embeddings/oleObject12.bin"/><Relationship Id="rId39" Type="http://schemas.openxmlformats.org/officeDocument/2006/relationships/image" Target="../media/image18.emf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34" Type="http://schemas.openxmlformats.org/officeDocument/2006/relationships/oleObject" Target="../embeddings/oleObject16.bin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oleObject" Target="../embeddings/oleObject18.bin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oleObject" Target="../embeddings/oleObject9.bin"/><Relationship Id="rId29" Type="http://schemas.openxmlformats.org/officeDocument/2006/relationships/image" Target="../media/image13.emf"/><Relationship Id="rId41" Type="http://schemas.openxmlformats.org/officeDocument/2006/relationships/image" Target="../media/image19.emf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24" Type="http://schemas.openxmlformats.org/officeDocument/2006/relationships/oleObject" Target="../embeddings/oleObject11.bin"/><Relationship Id="rId32" Type="http://schemas.openxmlformats.org/officeDocument/2006/relationships/oleObject" Target="../embeddings/oleObject15.bin"/><Relationship Id="rId37" Type="http://schemas.openxmlformats.org/officeDocument/2006/relationships/image" Target="../media/image17.emf"/><Relationship Id="rId40" Type="http://schemas.openxmlformats.org/officeDocument/2006/relationships/oleObject" Target="../embeddings/oleObject19.bin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oleObject" Target="../embeddings/oleObject13.bin"/><Relationship Id="rId36" Type="http://schemas.openxmlformats.org/officeDocument/2006/relationships/oleObject" Target="../embeddings/oleObject17.bin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0.bin"/><Relationship Id="rId27" Type="http://schemas.openxmlformats.org/officeDocument/2006/relationships/image" Target="../media/image12.emf"/><Relationship Id="rId30" Type="http://schemas.openxmlformats.org/officeDocument/2006/relationships/oleObject" Target="../embeddings/oleObject14.bin"/><Relationship Id="rId35" Type="http://schemas.openxmlformats.org/officeDocument/2006/relationships/image" Target="../media/image16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14"/>
  <sheetViews>
    <sheetView tabSelected="1" zoomScale="70" zoomScaleNormal="70" workbookViewId="0">
      <selection activeCell="D12" sqref="D12"/>
    </sheetView>
  </sheetViews>
  <sheetFormatPr defaultRowHeight="14.4" x14ac:dyDescent="0.3"/>
  <cols>
    <col min="24" max="24" width="14.109375" customWidth="1"/>
  </cols>
  <sheetData>
    <row r="1" spans="2:25" ht="30" customHeight="1" x14ac:dyDescent="0.3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Y1">
        <f>_xlfn.COVARIANCE.S(C2:U2,C3:U3)</f>
        <v>283.11111111111109</v>
      </c>
    </row>
    <row r="2" spans="2:25" ht="30" customHeight="1" x14ac:dyDescent="0.3">
      <c r="B2" t="s">
        <v>0</v>
      </c>
      <c r="C2">
        <v>45</v>
      </c>
      <c r="D2">
        <v>25</v>
      </c>
      <c r="E2">
        <v>48</v>
      </c>
      <c r="F2">
        <v>52</v>
      </c>
      <c r="G2">
        <v>54</v>
      </c>
      <c r="H2">
        <v>51</v>
      </c>
      <c r="I2">
        <v>59</v>
      </c>
      <c r="J2">
        <v>60</v>
      </c>
      <c r="K2">
        <v>62</v>
      </c>
      <c r="L2">
        <v>69</v>
      </c>
      <c r="M2">
        <v>72</v>
      </c>
      <c r="N2">
        <v>78</v>
      </c>
      <c r="O2">
        <v>76</v>
      </c>
      <c r="P2">
        <v>80</v>
      </c>
      <c r="Q2">
        <v>82</v>
      </c>
      <c r="R2">
        <v>85</v>
      </c>
      <c r="S2">
        <v>81</v>
      </c>
      <c r="T2">
        <v>90</v>
      </c>
      <c r="U2">
        <v>93</v>
      </c>
      <c r="V2">
        <f>AVERAGE(C2:U2)</f>
        <v>66.421052631578945</v>
      </c>
      <c r="W2">
        <f>_xlfn.STDEV.S(C2:U2)</f>
        <v>17.858442726290203</v>
      </c>
      <c r="Y2">
        <f>PRODUCT(Y1,1/W2/W3)</f>
        <v>0.92950078853206564</v>
      </c>
    </row>
    <row r="3" spans="2:25" ht="30" customHeight="1" x14ac:dyDescent="0.3">
      <c r="B3" t="s">
        <v>1</v>
      </c>
      <c r="C3">
        <v>30</v>
      </c>
      <c r="D3">
        <v>35</v>
      </c>
      <c r="E3">
        <v>31</v>
      </c>
      <c r="F3">
        <v>38</v>
      </c>
      <c r="G3">
        <v>41</v>
      </c>
      <c r="H3">
        <v>48</v>
      </c>
      <c r="I3">
        <v>50</v>
      </c>
      <c r="J3">
        <v>55</v>
      </c>
      <c r="K3">
        <v>51</v>
      </c>
      <c r="L3">
        <v>58</v>
      </c>
      <c r="M3">
        <v>60</v>
      </c>
      <c r="N3">
        <v>59</v>
      </c>
      <c r="O3">
        <v>65</v>
      </c>
      <c r="P3">
        <v>73</v>
      </c>
      <c r="Q3">
        <v>78</v>
      </c>
      <c r="R3">
        <v>71</v>
      </c>
      <c r="S3">
        <v>79</v>
      </c>
      <c r="T3">
        <v>80</v>
      </c>
      <c r="U3">
        <v>81</v>
      </c>
      <c r="V3">
        <f t="shared" ref="V3:V4" si="0">AVERAGE(C3:U3)</f>
        <v>57</v>
      </c>
      <c r="W3">
        <f t="shared" ref="W3:W4" si="1">_xlfn.STDEV.S(C3:U3)</f>
        <v>17.055465073954711</v>
      </c>
      <c r="Y3">
        <f>SUM(U1,-2)</f>
        <v>17</v>
      </c>
    </row>
    <row r="4" spans="2:25" ht="30" customHeight="1" x14ac:dyDescent="0.3">
      <c r="C4">
        <f>PRODUCT(C2,C3)</f>
        <v>1350</v>
      </c>
      <c r="D4">
        <f t="shared" ref="D4:U4" si="2">PRODUCT(D2,D3)</f>
        <v>875</v>
      </c>
      <c r="E4">
        <f t="shared" si="2"/>
        <v>1488</v>
      </c>
      <c r="F4">
        <f t="shared" si="2"/>
        <v>1976</v>
      </c>
      <c r="G4">
        <f t="shared" si="2"/>
        <v>2214</v>
      </c>
      <c r="H4">
        <f t="shared" si="2"/>
        <v>2448</v>
      </c>
      <c r="I4">
        <f t="shared" si="2"/>
        <v>2950</v>
      </c>
      <c r="J4">
        <f t="shared" si="2"/>
        <v>3300</v>
      </c>
      <c r="K4">
        <f t="shared" si="2"/>
        <v>3162</v>
      </c>
      <c r="L4">
        <f t="shared" si="2"/>
        <v>4002</v>
      </c>
      <c r="M4">
        <f t="shared" si="2"/>
        <v>4320</v>
      </c>
      <c r="N4">
        <f t="shared" si="2"/>
        <v>4602</v>
      </c>
      <c r="O4">
        <f t="shared" si="2"/>
        <v>4940</v>
      </c>
      <c r="P4">
        <f t="shared" si="2"/>
        <v>5840</v>
      </c>
      <c r="Q4">
        <f t="shared" si="2"/>
        <v>6396</v>
      </c>
      <c r="R4">
        <f t="shared" si="2"/>
        <v>6035</v>
      </c>
      <c r="S4">
        <f t="shared" si="2"/>
        <v>6399</v>
      </c>
      <c r="T4">
        <f t="shared" si="2"/>
        <v>7200</v>
      </c>
      <c r="U4">
        <f t="shared" si="2"/>
        <v>7533</v>
      </c>
      <c r="V4">
        <f t="shared" si="0"/>
        <v>4054.2105263157896</v>
      </c>
      <c r="W4">
        <f t="shared" si="1"/>
        <v>2083.3412154236858</v>
      </c>
      <c r="Y4">
        <v>2.92</v>
      </c>
    </row>
    <row r="5" spans="2:25" ht="30" customHeight="1" x14ac:dyDescent="0.3">
      <c r="C5">
        <f>SUM($Y5,$Y6*C3)</f>
        <v>6.8098999999999998</v>
      </c>
      <c r="D5">
        <f t="shared" ref="D5:U5" si="3">SUM($Y5,$Y6*D3)</f>
        <v>7.9434000000000005</v>
      </c>
      <c r="E5">
        <f t="shared" si="3"/>
        <v>7.0366</v>
      </c>
      <c r="F5">
        <f t="shared" si="3"/>
        <v>8.6235000000000017</v>
      </c>
      <c r="G5">
        <f t="shared" si="3"/>
        <v>9.3036000000000012</v>
      </c>
      <c r="H5">
        <f t="shared" si="3"/>
        <v>10.890500000000001</v>
      </c>
      <c r="I5">
        <f t="shared" si="3"/>
        <v>11.343900000000001</v>
      </c>
      <c r="J5">
        <f t="shared" si="3"/>
        <v>12.477400000000001</v>
      </c>
      <c r="K5">
        <f t="shared" si="3"/>
        <v>11.570600000000001</v>
      </c>
      <c r="L5">
        <f t="shared" si="3"/>
        <v>13.157500000000001</v>
      </c>
      <c r="M5">
        <f t="shared" si="3"/>
        <v>13.610900000000001</v>
      </c>
      <c r="N5">
        <f t="shared" si="3"/>
        <v>13.384200000000002</v>
      </c>
      <c r="O5">
        <f t="shared" si="3"/>
        <v>14.744400000000001</v>
      </c>
      <c r="P5">
        <f t="shared" si="3"/>
        <v>16.558</v>
      </c>
      <c r="Q5">
        <f t="shared" si="3"/>
        <v>17.691500000000001</v>
      </c>
      <c r="R5">
        <f t="shared" si="3"/>
        <v>16.104600000000001</v>
      </c>
      <c r="S5">
        <f t="shared" si="3"/>
        <v>17.918200000000002</v>
      </c>
      <c r="T5">
        <f t="shared" si="3"/>
        <v>18.144900000000003</v>
      </c>
      <c r="U5">
        <f t="shared" si="3"/>
        <v>18.371600000000001</v>
      </c>
      <c r="Y5">
        <v>8.8999999999999999E-3</v>
      </c>
    </row>
    <row r="6" spans="2:25" ht="30" customHeight="1" x14ac:dyDescent="0.3">
      <c r="C6">
        <f>POWER((C3-C5),2)</f>
        <v>537.78073801000005</v>
      </c>
      <c r="D6">
        <f t="shared" ref="D6:U6" si="4">POWER((D3-D5),2)</f>
        <v>732.05960356000003</v>
      </c>
      <c r="E6">
        <f t="shared" si="4"/>
        <v>574.24453956000002</v>
      </c>
      <c r="F6">
        <f t="shared" si="4"/>
        <v>862.97875224999996</v>
      </c>
      <c r="G6">
        <f t="shared" si="4"/>
        <v>1004.6617729599998</v>
      </c>
      <c r="H6">
        <f t="shared" si="4"/>
        <v>1377.1149902499999</v>
      </c>
      <c r="I6">
        <f t="shared" si="4"/>
        <v>1494.2940672099996</v>
      </c>
      <c r="J6">
        <f t="shared" si="4"/>
        <v>1808.1715107599998</v>
      </c>
      <c r="K6">
        <f t="shared" si="4"/>
        <v>1554.6775843600001</v>
      </c>
      <c r="L6">
        <f t="shared" si="4"/>
        <v>2010.84980625</v>
      </c>
      <c r="M6">
        <f t="shared" si="4"/>
        <v>2151.94859881</v>
      </c>
      <c r="N6">
        <f t="shared" si="4"/>
        <v>2080.8012096399998</v>
      </c>
      <c r="O6">
        <f t="shared" si="4"/>
        <v>2525.62533136</v>
      </c>
      <c r="P6">
        <f t="shared" si="4"/>
        <v>3185.6993640000001</v>
      </c>
      <c r="Q6">
        <f t="shared" si="4"/>
        <v>3637.1151722499994</v>
      </c>
      <c r="R6">
        <f t="shared" si="4"/>
        <v>3013.5049411599994</v>
      </c>
      <c r="S6">
        <f t="shared" si="4"/>
        <v>3730.9862912400004</v>
      </c>
      <c r="T6">
        <f t="shared" si="4"/>
        <v>3826.0533960099992</v>
      </c>
      <c r="U6">
        <f t="shared" si="4"/>
        <v>3922.3164865599997</v>
      </c>
      <c r="V6">
        <f>AVERAGE(C6:U6)</f>
        <v>2106.8886397999995</v>
      </c>
      <c r="Y6">
        <v>0.22670000000000001</v>
      </c>
    </row>
    <row r="7" spans="2:25" ht="30" customHeight="1" x14ac:dyDescent="0.3">
      <c r="C7">
        <f>POWER(C2,2)</f>
        <v>2025</v>
      </c>
      <c r="D7">
        <f t="shared" ref="D7:U7" si="5">POWER(D2,2)</f>
        <v>625</v>
      </c>
      <c r="E7">
        <f t="shared" si="5"/>
        <v>2304</v>
      </c>
      <c r="F7">
        <f t="shared" si="5"/>
        <v>2704</v>
      </c>
      <c r="G7">
        <f t="shared" si="5"/>
        <v>2916</v>
      </c>
      <c r="H7">
        <f t="shared" si="5"/>
        <v>2601</v>
      </c>
      <c r="I7">
        <f t="shared" si="5"/>
        <v>3481</v>
      </c>
      <c r="J7">
        <f t="shared" si="5"/>
        <v>3600</v>
      </c>
      <c r="K7">
        <f t="shared" si="5"/>
        <v>3844</v>
      </c>
      <c r="L7">
        <f t="shared" si="5"/>
        <v>4761</v>
      </c>
      <c r="M7">
        <f t="shared" si="5"/>
        <v>5184</v>
      </c>
      <c r="N7">
        <f t="shared" si="5"/>
        <v>6084</v>
      </c>
      <c r="O7">
        <f t="shared" si="5"/>
        <v>5776</v>
      </c>
      <c r="P7">
        <f t="shared" si="5"/>
        <v>6400</v>
      </c>
      <c r="Q7">
        <f t="shared" si="5"/>
        <v>6724</v>
      </c>
      <c r="R7">
        <f t="shared" si="5"/>
        <v>7225</v>
      </c>
      <c r="S7">
        <f t="shared" si="5"/>
        <v>6561</v>
      </c>
      <c r="T7">
        <f t="shared" si="5"/>
        <v>8100</v>
      </c>
      <c r="U7">
        <f t="shared" si="5"/>
        <v>8649</v>
      </c>
      <c r="V7">
        <f>AVERAGE(C7:U7)</f>
        <v>4713.894736842105</v>
      </c>
      <c r="Y7">
        <f>SQRT(V6/Y3)</f>
        <v>11.132592953601968</v>
      </c>
    </row>
    <row r="8" spans="2:25" ht="30" customHeight="1" x14ac:dyDescent="0.3">
      <c r="C8">
        <f>SUM($D14,$D13*C2)</f>
        <v>-37.252915873240617</v>
      </c>
      <c r="D8">
        <f t="shared" ref="D8:U8" si="6">SUM($D14,$D13*D2)</f>
        <v>-33.43494845624614</v>
      </c>
      <c r="E8">
        <f t="shared" si="6"/>
        <v>-37.825610985789787</v>
      </c>
      <c r="F8">
        <f t="shared" si="6"/>
        <v>-38.589204469188687</v>
      </c>
      <c r="G8">
        <f t="shared" si="6"/>
        <v>-38.971001210888133</v>
      </c>
      <c r="H8">
        <f t="shared" si="6"/>
        <v>-38.398306098338963</v>
      </c>
      <c r="I8">
        <f t="shared" si="6"/>
        <v>-39.925493065136749</v>
      </c>
      <c r="J8">
        <f t="shared" si="6"/>
        <v>-40.116391435986472</v>
      </c>
      <c r="K8">
        <f t="shared" si="6"/>
        <v>-40.498188177685925</v>
      </c>
      <c r="L8">
        <f t="shared" si="6"/>
        <v>-41.834476773633995</v>
      </c>
      <c r="M8">
        <f t="shared" si="6"/>
        <v>-42.407171886183164</v>
      </c>
      <c r="N8">
        <f t="shared" si="6"/>
        <v>-43.552562111281503</v>
      </c>
      <c r="O8">
        <f t="shared" si="6"/>
        <v>-43.170765369582057</v>
      </c>
      <c r="P8">
        <f t="shared" si="6"/>
        <v>-43.934358852980957</v>
      </c>
      <c r="Q8">
        <f t="shared" si="6"/>
        <v>-44.316155594680403</v>
      </c>
      <c r="R8">
        <f t="shared" si="6"/>
        <v>-44.888850707229579</v>
      </c>
      <c r="S8">
        <f t="shared" si="6"/>
        <v>-44.12525722383068</v>
      </c>
      <c r="T8">
        <f t="shared" si="6"/>
        <v>-45.843342561478195</v>
      </c>
      <c r="U8">
        <f t="shared" si="6"/>
        <v>-46.416037674027365</v>
      </c>
      <c r="Y8">
        <f>SQRT(V7)</f>
        <v>68.657809001177029</v>
      </c>
    </row>
    <row r="9" spans="2:25" ht="30" customHeight="1" x14ac:dyDescent="0.3">
      <c r="C9">
        <f>SUM($G14,$G13*C2)</f>
        <v>57.673715873240624</v>
      </c>
      <c r="D9">
        <f t="shared" ref="D9:U9" si="7">SUM($G14,$G13*D2)</f>
        <v>44.787748456246135</v>
      </c>
      <c r="E9">
        <f t="shared" si="7"/>
        <v>59.606610985789793</v>
      </c>
      <c r="F9">
        <f t="shared" si="7"/>
        <v>62.183804469188686</v>
      </c>
      <c r="G9">
        <f t="shared" si="7"/>
        <v>63.472401210888137</v>
      </c>
      <c r="H9">
        <f t="shared" si="7"/>
        <v>61.539506098338961</v>
      </c>
      <c r="I9">
        <f t="shared" si="7"/>
        <v>66.693893065136763</v>
      </c>
      <c r="J9">
        <f t="shared" si="7"/>
        <v>67.338191435986488</v>
      </c>
      <c r="K9">
        <f t="shared" si="7"/>
        <v>68.626788177685924</v>
      </c>
      <c r="L9">
        <f t="shared" si="7"/>
        <v>73.136876773633986</v>
      </c>
      <c r="M9">
        <f t="shared" si="7"/>
        <v>75.069771886183162</v>
      </c>
      <c r="N9">
        <f t="shared" si="7"/>
        <v>78.935562111281513</v>
      </c>
      <c r="O9">
        <f t="shared" si="7"/>
        <v>77.646965369582063</v>
      </c>
      <c r="P9">
        <f t="shared" si="7"/>
        <v>80.224158852980963</v>
      </c>
      <c r="Q9">
        <f t="shared" si="7"/>
        <v>81.512755594680414</v>
      </c>
      <c r="R9">
        <f t="shared" si="7"/>
        <v>83.445650707229575</v>
      </c>
      <c r="S9">
        <f t="shared" si="7"/>
        <v>80.868457223830688</v>
      </c>
      <c r="T9">
        <f t="shared" si="7"/>
        <v>86.667142561478201</v>
      </c>
      <c r="U9">
        <f t="shared" si="7"/>
        <v>88.600037674027362</v>
      </c>
    </row>
    <row r="13" spans="2:25" ht="30" customHeight="1" x14ac:dyDescent="0.3">
      <c r="D13">
        <f>SUM($Y6,-($Y4*$Y7/$W2/SQRT($U1)))</f>
        <v>-0.19089837084972394</v>
      </c>
      <c r="G13">
        <f>SUM($Y6,($Y4*$Y7/$W2/SQRT($U1)))</f>
        <v>0.64429837084972397</v>
      </c>
    </row>
    <row r="14" spans="2:25" ht="30" customHeight="1" x14ac:dyDescent="0.3">
      <c r="D14">
        <f>SUM($Y5,-($Y4*$Y7*$Y8/$W2/SQRT($U1)))</f>
        <v>-28.662489185003039</v>
      </c>
      <c r="G14">
        <f>SUM($Y5,($Y4*$Y7*$Y8/$W2/SQRT($U1)))</f>
        <v>28.680289185003041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r:id="rId5">
            <anchor moveWithCells="1">
              <from>
                <xdr:col>1</xdr:col>
                <xdr:colOff>251460</xdr:colOff>
                <xdr:row>0</xdr:row>
                <xdr:rowOff>30480</xdr:rowOff>
              </from>
              <to>
                <xdr:col>1</xdr:col>
                <xdr:colOff>350520</xdr:colOff>
                <xdr:row>0</xdr:row>
                <xdr:rowOff>220980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r:id="rId7">
            <anchor moveWithCells="1">
              <from>
                <xdr:col>1</xdr:col>
                <xdr:colOff>167640</xdr:colOff>
                <xdr:row>3</xdr:row>
                <xdr:rowOff>60960</xdr:rowOff>
              </from>
              <to>
                <xdr:col>1</xdr:col>
                <xdr:colOff>396240</xdr:colOff>
                <xdr:row>3</xdr:row>
                <xdr:rowOff>236220</xdr:rowOff>
              </to>
            </anchor>
          </objectPr>
        </oleObject>
      </mc:Choice>
      <mc:Fallback>
        <oleObject progId="Equation.3" shapeId="1026" r:id="rId6"/>
      </mc:Fallback>
    </mc:AlternateContent>
    <mc:AlternateContent xmlns:mc="http://schemas.openxmlformats.org/markup-compatibility/2006">
      <mc:Choice Requires="x14">
        <oleObject progId="Equation.3" shapeId="1027" r:id="rId8">
          <objectPr defaultSize="0" autoPict="0" r:id="rId9">
            <anchor moveWithCells="1">
              <from>
                <xdr:col>21</xdr:col>
                <xdr:colOff>152400</xdr:colOff>
                <xdr:row>0</xdr:row>
                <xdr:rowOff>121920</xdr:rowOff>
              </from>
              <to>
                <xdr:col>21</xdr:col>
                <xdr:colOff>457200</xdr:colOff>
                <xdr:row>0</xdr:row>
                <xdr:rowOff>304800</xdr:rowOff>
              </to>
            </anchor>
          </objectPr>
        </oleObject>
      </mc:Choice>
      <mc:Fallback>
        <oleObject progId="Equation.3" shapeId="1027" r:id="rId8"/>
      </mc:Fallback>
    </mc:AlternateContent>
    <mc:AlternateContent xmlns:mc="http://schemas.openxmlformats.org/markup-compatibility/2006">
      <mc:Choice Requires="x14">
        <oleObject progId="Equation.3" shapeId="1028" r:id="rId10">
          <objectPr defaultSize="0" r:id="rId11">
            <anchor moveWithCells="1">
              <from>
                <xdr:col>22</xdr:col>
                <xdr:colOff>213360</xdr:colOff>
                <xdr:row>0</xdr:row>
                <xdr:rowOff>175260</xdr:rowOff>
              </from>
              <to>
                <xdr:col>22</xdr:col>
                <xdr:colOff>381000</xdr:colOff>
                <xdr:row>0</xdr:row>
                <xdr:rowOff>327660</xdr:rowOff>
              </to>
            </anchor>
          </objectPr>
        </oleObject>
      </mc:Choice>
      <mc:Fallback>
        <oleObject progId="Equation.3" shapeId="1028" r:id="rId10"/>
      </mc:Fallback>
    </mc:AlternateContent>
    <mc:AlternateContent xmlns:mc="http://schemas.openxmlformats.org/markup-compatibility/2006">
      <mc:Choice Requires="x14">
        <oleObject progId="Equation.3" shapeId="1029" r:id="rId12">
          <objectPr defaultSize="0" r:id="rId13">
            <anchor moveWithCells="1">
              <from>
                <xdr:col>23</xdr:col>
                <xdr:colOff>22860</xdr:colOff>
                <xdr:row>0</xdr:row>
                <xdr:rowOff>0</xdr:rowOff>
              </from>
              <to>
                <xdr:col>23</xdr:col>
                <xdr:colOff>937260</xdr:colOff>
                <xdr:row>0</xdr:row>
                <xdr:rowOff>335280</xdr:rowOff>
              </to>
            </anchor>
          </objectPr>
        </oleObject>
      </mc:Choice>
      <mc:Fallback>
        <oleObject progId="Equation.3" shapeId="1029" r:id="rId12"/>
      </mc:Fallback>
    </mc:AlternateContent>
    <mc:AlternateContent xmlns:mc="http://schemas.openxmlformats.org/markup-compatibility/2006">
      <mc:Choice Requires="x14">
        <oleObject progId="Equation.3" shapeId="1031" r:id="rId14">
          <objectPr defaultSize="0" r:id="rId15">
            <anchor moveWithCells="1">
              <from>
                <xdr:col>23</xdr:col>
                <xdr:colOff>266700</xdr:colOff>
                <xdr:row>1</xdr:row>
                <xdr:rowOff>60960</xdr:rowOff>
              </from>
              <to>
                <xdr:col>23</xdr:col>
                <xdr:colOff>647700</xdr:colOff>
                <xdr:row>1</xdr:row>
                <xdr:rowOff>327660</xdr:rowOff>
              </to>
            </anchor>
          </objectPr>
        </oleObject>
      </mc:Choice>
      <mc:Fallback>
        <oleObject progId="Equation.3" shapeId="1031" r:id="rId14"/>
      </mc:Fallback>
    </mc:AlternateContent>
    <mc:AlternateContent xmlns:mc="http://schemas.openxmlformats.org/markup-compatibility/2006">
      <mc:Choice Requires="x14">
        <oleObject progId="Equation.3" shapeId="1032" r:id="rId16">
          <objectPr defaultSize="0" r:id="rId17">
            <anchor moveWithCells="1">
              <from>
                <xdr:col>23</xdr:col>
                <xdr:colOff>304800</xdr:colOff>
                <xdr:row>2</xdr:row>
                <xdr:rowOff>91440</xdr:rowOff>
              </from>
              <to>
                <xdr:col>23</xdr:col>
                <xdr:colOff>594360</xdr:colOff>
                <xdr:row>2</xdr:row>
                <xdr:rowOff>281940</xdr:rowOff>
              </to>
            </anchor>
          </objectPr>
        </oleObject>
      </mc:Choice>
      <mc:Fallback>
        <oleObject progId="Equation.3" shapeId="1032" r:id="rId16"/>
      </mc:Fallback>
    </mc:AlternateContent>
    <mc:AlternateContent xmlns:mc="http://schemas.openxmlformats.org/markup-compatibility/2006">
      <mc:Choice Requires="x14">
        <oleObject progId="Equation.3" shapeId="1033" r:id="rId18">
          <objectPr defaultSize="0" r:id="rId19">
            <anchor moveWithCells="1">
              <from>
                <xdr:col>23</xdr:col>
                <xdr:colOff>297180</xdr:colOff>
                <xdr:row>3</xdr:row>
                <xdr:rowOff>60960</xdr:rowOff>
              </from>
              <to>
                <xdr:col>23</xdr:col>
                <xdr:colOff>624840</xdr:colOff>
                <xdr:row>3</xdr:row>
                <xdr:rowOff>327660</xdr:rowOff>
              </to>
            </anchor>
          </objectPr>
        </oleObject>
      </mc:Choice>
      <mc:Fallback>
        <oleObject progId="Equation.3" shapeId="1033" r:id="rId18"/>
      </mc:Fallback>
    </mc:AlternateContent>
    <mc:AlternateContent xmlns:mc="http://schemas.openxmlformats.org/markup-compatibility/2006">
      <mc:Choice Requires="x14">
        <oleObject progId="Equation.3" shapeId="1034" r:id="rId20">
          <objectPr defaultSize="0" r:id="rId21">
            <anchor moveWithCells="1">
              <from>
                <xdr:col>1</xdr:col>
                <xdr:colOff>213360</xdr:colOff>
                <xdr:row>4</xdr:row>
                <xdr:rowOff>99060</xdr:rowOff>
              </from>
              <to>
                <xdr:col>1</xdr:col>
                <xdr:colOff>381000</xdr:colOff>
                <xdr:row>4</xdr:row>
                <xdr:rowOff>312420</xdr:rowOff>
              </to>
            </anchor>
          </objectPr>
        </oleObject>
      </mc:Choice>
      <mc:Fallback>
        <oleObject progId="Equation.3" shapeId="1034" r:id="rId20"/>
      </mc:Fallback>
    </mc:AlternateContent>
    <mc:AlternateContent xmlns:mc="http://schemas.openxmlformats.org/markup-compatibility/2006">
      <mc:Choice Requires="x14">
        <oleObject progId="Equation.3" shapeId="1036" r:id="rId22">
          <objectPr defaultSize="0" r:id="rId23">
            <anchor moveWithCells="1">
              <from>
                <xdr:col>23</xdr:col>
                <xdr:colOff>259080</xdr:colOff>
                <xdr:row>4</xdr:row>
                <xdr:rowOff>53340</xdr:rowOff>
              </from>
              <to>
                <xdr:col>23</xdr:col>
                <xdr:colOff>655320</xdr:colOff>
                <xdr:row>4</xdr:row>
                <xdr:rowOff>320040</xdr:rowOff>
              </to>
            </anchor>
          </objectPr>
        </oleObject>
      </mc:Choice>
      <mc:Fallback>
        <oleObject progId="Equation.3" shapeId="1036" r:id="rId22"/>
      </mc:Fallback>
    </mc:AlternateContent>
    <mc:AlternateContent xmlns:mc="http://schemas.openxmlformats.org/markup-compatibility/2006">
      <mc:Choice Requires="x14">
        <oleObject progId="Equation.3" shapeId="1037" r:id="rId24">
          <objectPr defaultSize="0" r:id="rId25">
            <anchor moveWithCells="1">
              <from>
                <xdr:col>23</xdr:col>
                <xdr:colOff>274320</xdr:colOff>
                <xdr:row>5</xdr:row>
                <xdr:rowOff>53340</xdr:rowOff>
              </from>
              <to>
                <xdr:col>23</xdr:col>
                <xdr:colOff>670560</xdr:colOff>
                <xdr:row>5</xdr:row>
                <xdr:rowOff>320040</xdr:rowOff>
              </to>
            </anchor>
          </objectPr>
        </oleObject>
      </mc:Choice>
      <mc:Fallback>
        <oleObject progId="Equation.3" shapeId="1037" r:id="rId24"/>
      </mc:Fallback>
    </mc:AlternateContent>
    <mc:AlternateContent xmlns:mc="http://schemas.openxmlformats.org/markup-compatibility/2006">
      <mc:Choice Requires="x14">
        <oleObject progId="Equation.3" shapeId="1038" r:id="rId26">
          <objectPr defaultSize="0" r:id="rId27">
            <anchor moveWithCells="1">
              <from>
                <xdr:col>1</xdr:col>
                <xdr:colOff>228600</xdr:colOff>
                <xdr:row>5</xdr:row>
                <xdr:rowOff>114300</xdr:rowOff>
              </from>
              <to>
                <xdr:col>1</xdr:col>
                <xdr:colOff>365760</xdr:colOff>
                <xdr:row>5</xdr:row>
                <xdr:rowOff>266700</xdr:rowOff>
              </to>
            </anchor>
          </objectPr>
        </oleObject>
      </mc:Choice>
      <mc:Fallback>
        <oleObject progId="Equation.3" shapeId="1038" r:id="rId26"/>
      </mc:Fallback>
    </mc:AlternateContent>
    <mc:AlternateContent xmlns:mc="http://schemas.openxmlformats.org/markup-compatibility/2006">
      <mc:Choice Requires="x14">
        <oleObject progId="Equation.3" shapeId="1039" r:id="rId28">
          <objectPr defaultSize="0" r:id="rId29">
            <anchor moveWithCells="1">
              <from>
                <xdr:col>4</xdr:col>
                <xdr:colOff>236220</xdr:colOff>
                <xdr:row>12</xdr:row>
                <xdr:rowOff>68580</xdr:rowOff>
              </from>
              <to>
                <xdr:col>5</xdr:col>
                <xdr:colOff>396240</xdr:colOff>
                <xdr:row>12</xdr:row>
                <xdr:rowOff>320040</xdr:rowOff>
              </to>
            </anchor>
          </objectPr>
        </oleObject>
      </mc:Choice>
      <mc:Fallback>
        <oleObject progId="Equation.3" shapeId="1039" r:id="rId28"/>
      </mc:Fallback>
    </mc:AlternateContent>
    <mc:AlternateContent xmlns:mc="http://schemas.openxmlformats.org/markup-compatibility/2006">
      <mc:Choice Requires="x14">
        <oleObject progId="Equation.3" shapeId="1040" r:id="rId30">
          <objectPr defaultSize="0" r:id="rId31">
            <anchor moveWithCells="1">
              <from>
                <xdr:col>23</xdr:col>
                <xdr:colOff>114300</xdr:colOff>
                <xdr:row>6</xdr:row>
                <xdr:rowOff>60960</xdr:rowOff>
              </from>
              <to>
                <xdr:col>23</xdr:col>
                <xdr:colOff>876300</xdr:colOff>
                <xdr:row>6</xdr:row>
                <xdr:rowOff>312420</xdr:rowOff>
              </to>
            </anchor>
          </objectPr>
        </oleObject>
      </mc:Choice>
      <mc:Fallback>
        <oleObject progId="Equation.3" shapeId="1040" r:id="rId30"/>
      </mc:Fallback>
    </mc:AlternateContent>
    <mc:AlternateContent xmlns:mc="http://schemas.openxmlformats.org/markup-compatibility/2006">
      <mc:Choice Requires="x14">
        <oleObject progId="Equation.3" shapeId="1041" r:id="rId32">
          <objectPr defaultSize="0" r:id="rId33">
            <anchor moveWithCells="1">
              <from>
                <xdr:col>1</xdr:col>
                <xdr:colOff>190500</xdr:colOff>
                <xdr:row>6</xdr:row>
                <xdr:rowOff>68580</xdr:rowOff>
              </from>
              <to>
                <xdr:col>1</xdr:col>
                <xdr:colOff>396240</xdr:colOff>
                <xdr:row>6</xdr:row>
                <xdr:rowOff>335280</xdr:rowOff>
              </to>
            </anchor>
          </objectPr>
        </oleObject>
      </mc:Choice>
      <mc:Fallback>
        <oleObject progId="Equation.3" shapeId="1041" r:id="rId32"/>
      </mc:Fallback>
    </mc:AlternateContent>
    <mc:AlternateContent xmlns:mc="http://schemas.openxmlformats.org/markup-compatibility/2006">
      <mc:Choice Requires="x14">
        <oleObject progId="Equation.3" shapeId="1042" r:id="rId34">
          <objectPr defaultSize="0" r:id="rId35">
            <anchor moveWithCells="1">
              <from>
                <xdr:col>23</xdr:col>
                <xdr:colOff>266700</xdr:colOff>
                <xdr:row>7</xdr:row>
                <xdr:rowOff>45720</xdr:rowOff>
              </from>
              <to>
                <xdr:col>23</xdr:col>
                <xdr:colOff>708660</xdr:colOff>
                <xdr:row>7</xdr:row>
                <xdr:rowOff>350520</xdr:rowOff>
              </to>
            </anchor>
          </objectPr>
        </oleObject>
      </mc:Choice>
      <mc:Fallback>
        <oleObject progId="Equation.3" shapeId="1042" r:id="rId34"/>
      </mc:Fallback>
    </mc:AlternateContent>
    <mc:AlternateContent xmlns:mc="http://schemas.openxmlformats.org/markup-compatibility/2006">
      <mc:Choice Requires="x14">
        <oleObject progId="Equation.3" shapeId="1043" r:id="rId36">
          <objectPr defaultSize="0" r:id="rId37">
            <anchor moveWithCells="1">
              <from>
                <xdr:col>4</xdr:col>
                <xdr:colOff>99060</xdr:colOff>
                <xdr:row>13</xdr:row>
                <xdr:rowOff>60960</xdr:rowOff>
              </from>
              <to>
                <xdr:col>5</xdr:col>
                <xdr:colOff>533400</xdr:colOff>
                <xdr:row>13</xdr:row>
                <xdr:rowOff>312420</xdr:rowOff>
              </to>
            </anchor>
          </objectPr>
        </oleObject>
      </mc:Choice>
      <mc:Fallback>
        <oleObject progId="Equation.3" shapeId="1043" r:id="rId36"/>
      </mc:Fallback>
    </mc:AlternateContent>
    <mc:AlternateContent xmlns:mc="http://schemas.openxmlformats.org/markup-compatibility/2006">
      <mc:Choice Requires="x14">
        <oleObject progId="Equation.3" shapeId="1044" r:id="rId38">
          <objectPr defaultSize="0" r:id="rId39">
            <anchor moveWithCells="1">
              <from>
                <xdr:col>1</xdr:col>
                <xdr:colOff>144780</xdr:colOff>
                <xdr:row>8</xdr:row>
                <xdr:rowOff>68580</xdr:rowOff>
              </from>
              <to>
                <xdr:col>1</xdr:col>
                <xdr:colOff>487680</xdr:colOff>
                <xdr:row>8</xdr:row>
                <xdr:rowOff>312420</xdr:rowOff>
              </to>
            </anchor>
          </objectPr>
        </oleObject>
      </mc:Choice>
      <mc:Fallback>
        <oleObject progId="Equation.3" shapeId="1044" r:id="rId38"/>
      </mc:Fallback>
    </mc:AlternateContent>
    <mc:AlternateContent xmlns:mc="http://schemas.openxmlformats.org/markup-compatibility/2006">
      <mc:Choice Requires="x14">
        <oleObject progId="Equation.3" shapeId="1046" r:id="rId40">
          <objectPr defaultSize="0" r:id="rId41">
            <anchor moveWithCells="1">
              <from>
                <xdr:col>1</xdr:col>
                <xdr:colOff>144780</xdr:colOff>
                <xdr:row>7</xdr:row>
                <xdr:rowOff>60960</xdr:rowOff>
              </from>
              <to>
                <xdr:col>1</xdr:col>
                <xdr:colOff>464820</xdr:colOff>
                <xdr:row>7</xdr:row>
                <xdr:rowOff>304800</xdr:rowOff>
              </to>
            </anchor>
          </objectPr>
        </oleObject>
      </mc:Choice>
      <mc:Fallback>
        <oleObject progId="Equation.3" shapeId="1046" r:id="rId4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3"/>
  <sheetViews>
    <sheetView workbookViewId="0">
      <selection activeCell="D9" sqref="D9"/>
    </sheetView>
  </sheetViews>
  <sheetFormatPr defaultRowHeight="14.4" x14ac:dyDescent="0.3"/>
  <sheetData>
    <row r="2" spans="3:21" x14ac:dyDescent="0.3">
      <c r="C2">
        <v>45</v>
      </c>
      <c r="D2">
        <v>25</v>
      </c>
      <c r="E2">
        <v>48</v>
      </c>
      <c r="F2">
        <v>52</v>
      </c>
      <c r="G2">
        <v>54</v>
      </c>
      <c r="H2">
        <v>51</v>
      </c>
      <c r="I2">
        <v>59</v>
      </c>
      <c r="J2">
        <v>60</v>
      </c>
      <c r="K2">
        <v>62</v>
      </c>
      <c r="L2">
        <v>69</v>
      </c>
      <c r="M2">
        <v>72</v>
      </c>
      <c r="N2">
        <v>78</v>
      </c>
      <c r="O2">
        <v>76</v>
      </c>
      <c r="P2">
        <v>80</v>
      </c>
      <c r="Q2">
        <v>82</v>
      </c>
      <c r="R2">
        <v>85</v>
      </c>
      <c r="S2">
        <v>81</v>
      </c>
      <c r="T2">
        <v>90</v>
      </c>
      <c r="U2">
        <v>93</v>
      </c>
    </row>
    <row r="3" spans="3:21" x14ac:dyDescent="0.3">
      <c r="C3">
        <v>30</v>
      </c>
      <c r="D3">
        <v>35</v>
      </c>
      <c r="E3">
        <v>31</v>
      </c>
      <c r="F3">
        <v>38</v>
      </c>
      <c r="G3">
        <v>41</v>
      </c>
      <c r="H3">
        <v>48</v>
      </c>
      <c r="I3">
        <v>50</v>
      </c>
      <c r="J3">
        <v>55</v>
      </c>
      <c r="K3">
        <v>51</v>
      </c>
      <c r="L3">
        <v>58</v>
      </c>
      <c r="M3">
        <v>60</v>
      </c>
      <c r="N3">
        <v>59</v>
      </c>
      <c r="O3">
        <v>65</v>
      </c>
      <c r="P3">
        <v>73</v>
      </c>
      <c r="Q3">
        <v>78</v>
      </c>
      <c r="R3">
        <v>71</v>
      </c>
      <c r="S3">
        <v>79</v>
      </c>
      <c r="T3">
        <v>80</v>
      </c>
      <c r="U3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2018-04-16T07:12:12Z</dcterms:created>
  <dcterms:modified xsi:type="dcterms:W3CDTF">2018-04-16T08:27:13Z</dcterms:modified>
</cp:coreProperties>
</file>