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rabety\Downloads\"/>
    </mc:Choice>
  </mc:AlternateContent>
  <xr:revisionPtr revIDLastSave="0" documentId="13_ncr:1_{45E2647E-6C8A-42B6-ADE3-D90D18167C19}" xr6:coauthVersionLast="47" xr6:coauthVersionMax="47" xr10:uidLastSave="{00000000-0000-0000-0000-000000000000}"/>
  <bookViews>
    <workbookView xWindow="28680" yWindow="-120" windowWidth="29040" windowHeight="15720" tabRatio="411" xr2:uid="{934E5755-D84E-403D-9F44-C8CEFD8C3E0E}"/>
  </bookViews>
  <sheets>
    <sheet name="Feuil1" sheetId="3" r:id="rId1"/>
  </sheets>
  <definedNames>
    <definedName name="cellbimuserC4320C0720454E0B68903442" comment="BOMPOLOU LILIANE-EVANGELIA">1751354005890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3" l="1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6" i="3"/>
  <c r="H55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E19" i="3"/>
  <c r="H19" i="3" s="1"/>
  <c r="H18" i="3"/>
  <c r="E17" i="3"/>
  <c r="H17" i="3" s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tc={26299C52-8907-43B7-A150-BCD4B48D437C}</author>
    <author>tc={807C7AEB-5229-4107-80BA-29A0CEFEBAA7}</author>
  </authors>
  <commentList>
    <comment ref="E11" authorId="0" shapeId="0" xr:uid="{26299C52-8907-43B7-A150-BCD4B48D43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+3480€ pour gestion de Marie</t>
      </text>
    </comment>
    <comment ref="E14" authorId="1" shapeId="0" xr:uid="{807C7AEB-5229-4107-80BA-29A0CEFEBA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 BIMM sans RU (580€)</t>
      </text>
    </comment>
  </commentList>
</comments>
</file>

<file path=xl/sharedStrings.xml><?xml version="1.0" encoding="utf-8"?>
<sst xmlns="http://schemas.openxmlformats.org/spreadsheetml/2006/main" count="383" uniqueCount="125">
  <si>
    <t>Liliane</t>
  </si>
  <si>
    <t>Aurélie</t>
  </si>
  <si>
    <t>Joaquin</t>
  </si>
  <si>
    <t>Mohamed</t>
  </si>
  <si>
    <t>Youssef</t>
  </si>
  <si>
    <t>Lucia</t>
  </si>
  <si>
    <t>Sara</t>
  </si>
  <si>
    <t>Phase</t>
  </si>
  <si>
    <t>Etat</t>
  </si>
  <si>
    <t>Tx jr</t>
  </si>
  <si>
    <t>Date démarrage</t>
  </si>
  <si>
    <t>Date fin</t>
  </si>
  <si>
    <t>BIM manager</t>
  </si>
  <si>
    <t>BRUXELLES HAREN XXL</t>
  </si>
  <si>
    <t>APD</t>
  </si>
  <si>
    <t>Stand-By</t>
  </si>
  <si>
    <t>PC</t>
  </si>
  <si>
    <t>Non commencé</t>
  </si>
  <si>
    <t>PRO</t>
  </si>
  <si>
    <t>BFM</t>
  </si>
  <si>
    <t>AVP</t>
  </si>
  <si>
    <t>En cours</t>
  </si>
  <si>
    <t>BIACHE SAINT VAAST - RÉFECTION DE LA PASSERELLE</t>
  </si>
  <si>
    <t>Terminé</t>
  </si>
  <si>
    <t>BIM - G&amp;C - BIMM BV BONDY-  REA</t>
  </si>
  <si>
    <t>REA</t>
  </si>
  <si>
    <t>BIM - G&amp;C - BIMM SP PEM  - EPR</t>
  </si>
  <si>
    <t>EPR</t>
  </si>
  <si>
    <t>BIM - G&amp;C - BIMM BORDEAUX COGC ARGOS</t>
  </si>
  <si>
    <t>PRO/PH2</t>
  </si>
  <si>
    <t>DCE/PH2</t>
  </si>
  <si>
    <t>BIM - SNCFR - CCR ALPES CHAMBERY</t>
  </si>
  <si>
    <t>BIM - G&amp;C - HALTE NANTES ATLANTIQUE</t>
  </si>
  <si>
    <t>BONDY - INTERCONNEXION L15</t>
  </si>
  <si>
    <t>PRO BV SUD</t>
  </si>
  <si>
    <t>BORDEAUX GRANDE GARE</t>
  </si>
  <si>
    <t>EP</t>
  </si>
  <si>
    <t>CAN - MARSEILLE - MARCHE GLOBAL DE PERFORMANCE POUR LA CONSTRUCTION DU PROJET DE DEPOT DE BUS DE ARENC</t>
  </si>
  <si>
    <t>APS</t>
  </si>
  <si>
    <t>CERGY PREFECTURE</t>
  </si>
  <si>
    <t>CHATILLON HAUT et BAS</t>
  </si>
  <si>
    <t>CHATILLON BAS - ombrieres</t>
  </si>
  <si>
    <t>CHATILLON BAS</t>
  </si>
  <si>
    <t>CHATILLON HAUT</t>
  </si>
  <si>
    <t>COREA - L15 - SAINT-CLOUD - M1</t>
  </si>
  <si>
    <t>GARE DE TOULOUSE ACCES MARENGO</t>
  </si>
  <si>
    <t>GENNEVILLIERS SMGL</t>
  </si>
  <si>
    <t>Versailles chantier PH1</t>
  </si>
  <si>
    <t>DCE</t>
  </si>
  <si>
    <t>Versailles chantier PH2</t>
  </si>
  <si>
    <t>JIHLAVA</t>
  </si>
  <si>
    <t>KORENICE &amp; BECVARY</t>
  </si>
  <si>
    <t>CCR</t>
  </si>
  <si>
    <t>HAVRE-GAR-LH-GHV</t>
  </si>
  <si>
    <t>ESQ</t>
  </si>
  <si>
    <t>Le RAINCY - PHASE 1 - Sans BIM Officiel</t>
  </si>
  <si>
    <t>APO</t>
  </si>
  <si>
    <t>Le RAINCY - PHASE 2</t>
  </si>
  <si>
    <t>LIGNE D - MELUN</t>
  </si>
  <si>
    <t>LIGNE D - VILLENEUVE SAINT GEORGES</t>
  </si>
  <si>
    <t>LIGNE D - VILLIERS LE BEL</t>
  </si>
  <si>
    <t>LIGNE E - VAL DE FONTENAY</t>
  </si>
  <si>
    <t>PASO</t>
  </si>
  <si>
    <t>LIGNE E - TOURNAN</t>
  </si>
  <si>
    <t>LIGNE J - CORMEILLES EN PARISIS</t>
  </si>
  <si>
    <t>LIGNE B - LE BOURGET</t>
  </si>
  <si>
    <t>PRO-DCE</t>
  </si>
  <si>
    <t>LNPCA - ARENC</t>
  </si>
  <si>
    <t>LNPCA - LA PAULINE-HYERES</t>
  </si>
  <si>
    <t>LNPCA - MSC - MISSION MOE C</t>
  </si>
  <si>
    <t>LNPCA - ST ANDRE PEM</t>
  </si>
  <si>
    <t>APD2</t>
  </si>
  <si>
    <t>LNPCA - ST CYR LES LECQUES</t>
  </si>
  <si>
    <t>LNPCA PHASE 2 - CANNES LA BOCCA</t>
  </si>
  <si>
    <t>APS / OPTION</t>
  </si>
  <si>
    <t>LNPCA CANNES CENTRE</t>
  </si>
  <si>
    <t>LUXEMBOURG - CONCEPTION ET CONSTRUCTION D'UN BATIMENT ADMINISTRATIF POUR CFL</t>
  </si>
  <si>
    <t>PRO (avenant)</t>
  </si>
  <si>
    <t>?</t>
  </si>
  <si>
    <t>ACT(Soumission)</t>
  </si>
  <si>
    <t>EXE</t>
  </si>
  <si>
    <t>ASB</t>
  </si>
  <si>
    <t>LUXEMBOURG - CONCEPTION ET CONSTRUCTION D'UN BATIMENT ADMINISTRATIF POUR CFL (FAISABILITE SERVICES)</t>
  </si>
  <si>
    <t>FAI</t>
  </si>
  <si>
    <t>MARSEILLE ST CHARLES - GARE  EMERGENCES</t>
  </si>
  <si>
    <t>APS MC</t>
  </si>
  <si>
    <t>APD MC</t>
  </si>
  <si>
    <t>MARSEILLE ST CHARLES - PARKINGS REVERSIBLES</t>
  </si>
  <si>
    <t>MARSEILLE ST CHARLES - GALERIE CRIMEE BLOC OUEST</t>
  </si>
  <si>
    <t>MARSEILLE ST CHARLES - DESCENDERIE METRO</t>
  </si>
  <si>
    <t>MONTARGIS</t>
  </si>
  <si>
    <t>NAE- PEM NICE AÉROPORT</t>
  </si>
  <si>
    <t>OFFRE DE SANTE - ILE ADAM</t>
  </si>
  <si>
    <t>PAMIERS - GHV RENOVATION PATRIMONIALE</t>
  </si>
  <si>
    <t>PANTIN - CREATION D'UN SMGL</t>
  </si>
  <si>
    <t>PANTIN - EXTENSION ATELIER TER</t>
  </si>
  <si>
    <t>PANTIN - LES GRANDES SERRES</t>
  </si>
  <si>
    <t>ACT</t>
  </si>
  <si>
    <t>PANTIN GRANDES SERRES AMENAGEMENT INTERIEURS</t>
  </si>
  <si>
    <t>GEN</t>
  </si>
  <si>
    <t>GAR - PLY - J-Gare-Sout-RER-D</t>
  </si>
  <si>
    <t>PARIS EST - SCHEMA DIRECTEUR IMMOBILIER</t>
  </si>
  <si>
    <t>PARIS EST - Ascenseurs sur quais</t>
  </si>
  <si>
    <t>AMO</t>
  </si>
  <si>
    <t>PARIS MONTPARNASSE - Eclairage quais</t>
  </si>
  <si>
    <t>LES AMARRES</t>
  </si>
  <si>
    <t>PERSAN</t>
  </si>
  <si>
    <t>Pont de Rungis</t>
  </si>
  <si>
    <t>POSTE ST IRENEE</t>
  </si>
  <si>
    <t>PSL - RENOVATION GRANDE HALLE VOYAGEURS</t>
  </si>
  <si>
    <t>SAINT-CLOUD</t>
  </si>
  <si>
    <t>TECHNICENTRE DE BORDEAUX PROJETS INTERCITES</t>
  </si>
  <si>
    <t>CON - ESP - VALENCE - NOUVELLE GARE CENTRALE</t>
  </si>
  <si>
    <t>CON</t>
  </si>
  <si>
    <t>VILLIERS-CHAMPIGNY-BRY (SYSTRA)</t>
  </si>
  <si>
    <t>SAINT MALO - TERMINAL DU NAYE (VOLET TERRESTRE) - RECONSTRUCTION GARE MARITIME</t>
  </si>
  <si>
    <t>VISA</t>
  </si>
  <si>
    <t>DET</t>
  </si>
  <si>
    <t>AOR</t>
  </si>
  <si>
    <t>GARE OISSEL</t>
  </si>
  <si>
    <t xml:space="preserve">ETOILE DE CAEN - CN </t>
  </si>
  <si>
    <t>A COPIER</t>
  </si>
  <si>
    <t>nom projet</t>
  </si>
  <si>
    <t>euros_budget</t>
  </si>
  <si>
    <t>days_budgets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</si>
</sst>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7" formatCode="_-* #,##0\ [$€-40C]_-;\-* #,##0\ [$€-40C]_-;_-* &quot;-&quot;??\ [$€-40C]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11"/>
      <name val="Calibri"/>
      <family val="2"/>
    </font>
    <font>
      <b/>
      <sz val="11"/>
      <color theme="0" tint="-0.499984740745262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167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4" fillId="0" borderId="0" xfId="0" applyFont="1"/>
    <xf numFmtId="167" fontId="1" fillId="2" borderId="0" xfId="0" applyNumberFormat="1" applyFont="1" applyFill="1"/>
    <xf numFmtId="0" fontId="5" fillId="0" borderId="0" xfId="0" applyFont="1" applyAlignment="1">
      <alignment horizontal="left" vertical="center" wrapText="1"/>
    </xf>
    <xf numFmtId="0" fontId="5" fillId="0" borderId="0" xfId="0" applyFont="1"/>
    <xf numFmtId="164" fontId="5" fillId="0" borderId="0" xfId="0" applyNumberFormat="1" applyFont="1"/>
    <xf numFmtId="167" fontId="5" fillId="0" borderId="0" xfId="0" applyNumberFormat="1" applyFont="1"/>
    <xf numFmtId="14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167" fontId="1" fillId="3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/>
    <xf numFmtId="0" fontId="3" fillId="0" borderId="0" xfId="0" applyFont="1"/>
    <xf numFmtId="167" fontId="5" fillId="2" borderId="0" xfId="0" applyNumberFormat="1" applyFont="1" applyFill="1"/>
    <xf numFmtId="14" fontId="7" fillId="0" borderId="0" xfId="0" applyNumberFormat="1" applyFont="1"/>
    <xf numFmtId="167" fontId="7" fillId="3" borderId="0" xfId="0" applyNumberFormat="1" applyFont="1" applyFill="1"/>
    <xf numFmtId="167" fontId="5" fillId="3" borderId="0" xfId="0" applyNumberFormat="1" applyFont="1" applyFill="1"/>
    <xf numFmtId="14" fontId="5" fillId="2" borderId="0" xfId="0" applyNumberFormat="1" applyFont="1" applyFill="1"/>
    <xf numFmtId="167" fontId="7" fillId="0" borderId="0" xfId="0" applyNumberFormat="1" applyFont="1"/>
    <xf numFmtId="14" fontId="7" fillId="2" borderId="0" xfId="0" applyNumberFormat="1" applyFont="1" applyFill="1"/>
    <xf numFmtId="167" fontId="7" fillId="2" borderId="0" xfId="0" applyNumberFormat="1" applyFont="1" applyFill="1"/>
    <xf numFmtId="14" fontId="1" fillId="2" borderId="0" xfId="0" applyNumberFormat="1" applyFont="1" applyFill="1"/>
    <xf numFmtId="0" fontId="7" fillId="2" borderId="0" xfId="0" applyFont="1" applyFill="1"/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0" fontId="8" fillId="0" borderId="0" xfId="0" applyFont="1"/>
    <xf numFmtId="167" fontId="4" fillId="3" borderId="0" xfId="0" applyNumberFormat="1" applyFont="1" applyFill="1"/>
    <xf numFmtId="167" fontId="4" fillId="0" borderId="0" xfId="0" applyNumberFormat="1" applyFont="1"/>
    <xf numFmtId="14" fontId="4" fillId="2" borderId="0" xfId="0" applyNumberFormat="1" applyFont="1" applyFill="1"/>
    <xf numFmtId="167" fontId="4" fillId="2" borderId="0" xfId="0" applyNumberFormat="1" applyFont="1" applyFill="1"/>
    <xf numFmtId="167" fontId="1" fillId="4" borderId="0" xfId="0" applyNumberFormat="1" applyFont="1" applyFill="1"/>
    <xf numFmtId="167" fontId="5" fillId="4" borderId="0" xfId="0" applyNumberFormat="1" applyFont="1" applyFill="1"/>
    <xf numFmtId="167" fontId="4" fillId="4" borderId="0" xfId="0" applyNumberFormat="1" applyFont="1" applyFill="1"/>
    <xf numFmtId="167" fontId="7" fillId="4" borderId="0" xfId="0" applyNumberFormat="1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8">
    <dxf>
      <fill>
        <patternFill>
          <bgColor rgb="FFFFFF9F"/>
        </patternFill>
      </fill>
    </dxf>
    <dxf>
      <fill>
        <patternFill>
          <bgColor rgb="FFFFB27D"/>
        </patternFill>
      </fill>
    </dxf>
    <dxf>
      <fill>
        <patternFill>
          <bgColor rgb="FFD0F76D"/>
        </patternFill>
      </fill>
    </dxf>
    <dxf>
      <fill>
        <patternFill>
          <bgColor rgb="FFAEFF85"/>
        </patternFill>
      </fill>
    </dxf>
    <dxf>
      <fill>
        <patternFill>
          <bgColor rgb="FF5B9DFF"/>
        </patternFill>
      </fill>
    </dxf>
    <dxf>
      <fill>
        <patternFill>
          <bgColor theme="4" tint="0.59996337778862885"/>
        </patternFill>
      </fill>
    </dxf>
    <dxf>
      <fill>
        <patternFill>
          <bgColor rgb="FFFF97E4"/>
        </patternFill>
      </fill>
    </dxf>
    <dxf>
      <fill>
        <patternFill>
          <bgColor rgb="FFFF4B94"/>
        </patternFill>
      </fill>
    </dxf>
    <dxf>
      <fill>
        <patternFill>
          <bgColor rgb="FFFC8484"/>
        </patternFill>
      </fill>
    </dxf>
    <dxf>
      <fill>
        <patternFill>
          <bgColor rgb="FFFFFF9F"/>
        </patternFill>
      </fill>
    </dxf>
    <dxf>
      <fill>
        <patternFill>
          <bgColor rgb="FFFFB27D"/>
        </patternFill>
      </fill>
    </dxf>
    <dxf>
      <fill>
        <patternFill>
          <bgColor rgb="FFD0F76D"/>
        </patternFill>
      </fill>
    </dxf>
    <dxf>
      <fill>
        <patternFill>
          <bgColor rgb="FFAEFF85"/>
        </patternFill>
      </fill>
    </dxf>
    <dxf>
      <fill>
        <patternFill>
          <bgColor rgb="FF5B9DFF"/>
        </patternFill>
      </fill>
    </dxf>
    <dxf>
      <fill>
        <patternFill>
          <bgColor theme="4" tint="0.59996337778862885"/>
        </patternFill>
      </fill>
    </dxf>
    <dxf>
      <fill>
        <patternFill>
          <bgColor rgb="FFFF97E4"/>
        </patternFill>
      </fill>
    </dxf>
    <dxf>
      <fill>
        <patternFill>
          <bgColor rgb="FFFF4B94"/>
        </patternFill>
      </fill>
    </dxf>
    <dxf>
      <fill>
        <patternFill>
          <bgColor rgb="FFFC8484"/>
        </patternFill>
      </fill>
    </dxf>
  </dxfs>
  <tableStyles count="0" defaultTableStyle="TableStyleMedium2" defaultPivotStyle="PivotStyleLight16"/>
  <colors>
    <mruColors>
      <color rgb="FFFFFF9F"/>
      <color rgb="FFFFB27D"/>
      <color rgb="FF292929"/>
      <color rgb="FFF9E0DF"/>
      <color rgb="FFFFFFFF"/>
      <color rgb="FF1C1C1C"/>
      <color rgb="FFEAEAEA"/>
      <color rgb="FFFFCCFF"/>
      <color rgb="FFCCFFCC"/>
      <color rgb="FFD0F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UMAZ MARIE" id="{3577FCFD-4593-49F0-88F1-3145337EA207}" userId="S::marie.chaumaz@arep.fr::9c7fab7d-2c17-4d3d-839e-07260ec42b6a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5-04-11T13:33:09.67" personId="{3577FCFD-4593-49F0-88F1-3145337EA207}" id="{26299C52-8907-43B7-A150-BCD4B48D437C}">
    <text>+3480€ pour gestion de Marie</text>
  </threadedComment>
  <threadedComment ref="E14" dT="2025-06-12T15:22:53.83" personId="{3577FCFD-4593-49F0-88F1-3145337EA207}" id="{807C7AEB-5229-4107-80BA-29A0CEFEBAA7}">
    <text>CO BIMM sans RU (580€)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80C-4C7D-4F6D-BC18-3423AC67FD5A}">
  <dimension ref="A1:I95"/>
  <sheetViews>
    <sheetView tabSelected="1" workbookViewId="0"/>
  </sheetViews>
  <sheetFormatPr baseColWidth="10" defaultRowHeight="14.4" x14ac:dyDescent="0.3"/>
  <sheetData>
    <row r="1" spans="1:9" ht="28.8" x14ac:dyDescent="0.3">
      <c r="A1" s="5" t="s">
        <v>122</v>
      </c>
      <c r="B1" s="5" t="s">
        <v>7</v>
      </c>
      <c r="C1" s="5" t="s">
        <v>8</v>
      </c>
      <c r="D1" s="5" t="s">
        <v>9</v>
      </c>
      <c r="E1" s="5" t="s">
        <v>123</v>
      </c>
      <c r="F1" s="5" t="s">
        <v>10</v>
      </c>
      <c r="G1" s="5" t="s">
        <v>11</v>
      </c>
      <c r="H1" s="5" t="s">
        <v>124</v>
      </c>
      <c r="I1" s="5" t="s">
        <v>12</v>
      </c>
    </row>
    <row r="2" spans="1:9" ht="28.8" x14ac:dyDescent="0.3">
      <c r="A2" s="34" t="s">
        <v>13</v>
      </c>
      <c r="B2" s="9" t="s">
        <v>14</v>
      </c>
      <c r="C2" s="9" t="s">
        <v>15</v>
      </c>
      <c r="D2" s="2">
        <v>753</v>
      </c>
      <c r="E2" s="6">
        <v>14160</v>
      </c>
      <c r="F2" s="3">
        <v>45566</v>
      </c>
      <c r="G2" s="3">
        <v>45777</v>
      </c>
      <c r="H2" s="4">
        <f>E2/D2</f>
        <v>18.804780876494025</v>
      </c>
      <c r="I2" s="38" t="s">
        <v>5</v>
      </c>
    </row>
    <row r="3" spans="1:9" ht="28.8" x14ac:dyDescent="0.3">
      <c r="A3" s="11" t="s">
        <v>13</v>
      </c>
      <c r="B3" s="12" t="s">
        <v>16</v>
      </c>
      <c r="C3" s="12" t="s">
        <v>17</v>
      </c>
      <c r="D3" s="13">
        <v>753</v>
      </c>
      <c r="E3" s="14">
        <v>14160</v>
      </c>
      <c r="F3" s="15">
        <v>45714</v>
      </c>
      <c r="G3" s="15">
        <v>46255</v>
      </c>
      <c r="H3" s="16">
        <f>E3/D3</f>
        <v>18.804780876494025</v>
      </c>
      <c r="I3" s="17" t="s">
        <v>5</v>
      </c>
    </row>
    <row r="4" spans="1:9" ht="28.8" x14ac:dyDescent="0.3">
      <c r="A4" s="11" t="s">
        <v>13</v>
      </c>
      <c r="B4" s="12" t="s">
        <v>18</v>
      </c>
      <c r="C4" s="12" t="s">
        <v>17</v>
      </c>
      <c r="D4" s="13">
        <v>753</v>
      </c>
      <c r="E4" s="14">
        <v>13216</v>
      </c>
      <c r="F4" s="15">
        <v>45957</v>
      </c>
      <c r="G4" s="15">
        <v>46454</v>
      </c>
      <c r="H4" s="16">
        <f>E4/D4</f>
        <v>17.551128818061088</v>
      </c>
      <c r="I4" s="17" t="s">
        <v>5</v>
      </c>
    </row>
    <row r="5" spans="1:9" x14ac:dyDescent="0.3">
      <c r="A5" s="19" t="s">
        <v>19</v>
      </c>
      <c r="B5" s="20" t="s">
        <v>20</v>
      </c>
      <c r="C5" s="20" t="s">
        <v>21</v>
      </c>
      <c r="D5" s="13">
        <v>768</v>
      </c>
      <c r="E5" s="24">
        <v>25152</v>
      </c>
      <c r="F5" s="15">
        <v>45824</v>
      </c>
      <c r="G5" s="15">
        <v>46010</v>
      </c>
      <c r="H5" s="16">
        <f>E5/D5</f>
        <v>32.75</v>
      </c>
      <c r="I5" s="23" t="s">
        <v>3</v>
      </c>
    </row>
    <row r="6" spans="1:9" ht="72" x14ac:dyDescent="0.3">
      <c r="A6" s="34" t="s">
        <v>22</v>
      </c>
      <c r="B6" s="9" t="s">
        <v>18</v>
      </c>
      <c r="C6" s="9" t="s">
        <v>23</v>
      </c>
      <c r="D6" s="35">
        <v>753</v>
      </c>
      <c r="E6" s="39">
        <v>4048.5</v>
      </c>
      <c r="F6" s="36">
        <v>45474</v>
      </c>
      <c r="G6" s="36">
        <v>45747</v>
      </c>
      <c r="H6" s="37">
        <f>E6/D6</f>
        <v>5.3764940239043826</v>
      </c>
      <c r="I6" s="38" t="s">
        <v>1</v>
      </c>
    </row>
    <row r="7" spans="1:9" ht="57.6" x14ac:dyDescent="0.3">
      <c r="A7" s="8" t="s">
        <v>24</v>
      </c>
      <c r="B7" s="1" t="s">
        <v>25</v>
      </c>
      <c r="C7" s="1" t="s">
        <v>21</v>
      </c>
      <c r="D7" s="2">
        <v>753</v>
      </c>
      <c r="E7" s="6">
        <v>106520</v>
      </c>
      <c r="F7" s="3">
        <v>44743</v>
      </c>
      <c r="G7" s="3">
        <v>45839</v>
      </c>
      <c r="H7" s="4">
        <f>E7/D7</f>
        <v>141.46082337317398</v>
      </c>
      <c r="I7" s="7" t="s">
        <v>2</v>
      </c>
    </row>
    <row r="8" spans="1:9" ht="43.2" x14ac:dyDescent="0.3">
      <c r="A8" s="34" t="s">
        <v>26</v>
      </c>
      <c r="B8" s="9" t="s">
        <v>27</v>
      </c>
      <c r="C8" s="9" t="s">
        <v>23</v>
      </c>
      <c r="D8" s="35">
        <v>753</v>
      </c>
      <c r="E8" s="40">
        <v>22227</v>
      </c>
      <c r="F8" s="36">
        <v>45474</v>
      </c>
      <c r="G8" s="36">
        <v>45716</v>
      </c>
      <c r="H8" s="37">
        <f>E8/D8</f>
        <v>29.517928286852591</v>
      </c>
      <c r="I8" s="38" t="s">
        <v>6</v>
      </c>
    </row>
    <row r="9" spans="1:9" ht="72" x14ac:dyDescent="0.3">
      <c r="A9" s="19" t="s">
        <v>28</v>
      </c>
      <c r="B9" s="20" t="s">
        <v>29</v>
      </c>
      <c r="C9" s="20" t="s">
        <v>21</v>
      </c>
      <c r="D9" s="21">
        <v>656</v>
      </c>
      <c r="E9" s="29">
        <v>23724</v>
      </c>
      <c r="F9" s="25">
        <v>45689</v>
      </c>
      <c r="G9" s="25">
        <v>45930</v>
      </c>
      <c r="H9" s="22">
        <f>E9/D9</f>
        <v>36.164634146341463</v>
      </c>
      <c r="I9" s="23" t="s">
        <v>0</v>
      </c>
    </row>
    <row r="10" spans="1:9" ht="72" x14ac:dyDescent="0.3">
      <c r="A10" s="34" t="s">
        <v>28</v>
      </c>
      <c r="B10" s="9" t="s">
        <v>30</v>
      </c>
      <c r="C10" s="9" t="s">
        <v>17</v>
      </c>
      <c r="D10" s="35">
        <v>656</v>
      </c>
      <c r="E10" s="40">
        <v>6777</v>
      </c>
      <c r="F10" s="36">
        <v>45931</v>
      </c>
      <c r="G10" s="36">
        <v>46081</v>
      </c>
      <c r="H10" s="37">
        <f>E10/D10</f>
        <v>10.330792682926829</v>
      </c>
      <c r="I10" s="38" t="s">
        <v>0</v>
      </c>
    </row>
    <row r="11" spans="1:9" ht="43.2" x14ac:dyDescent="0.3">
      <c r="A11" s="19" t="s">
        <v>31</v>
      </c>
      <c r="B11" s="20" t="s">
        <v>20</v>
      </c>
      <c r="C11" s="20" t="s">
        <v>21</v>
      </c>
      <c r="D11" s="21">
        <v>768</v>
      </c>
      <c r="E11" s="31">
        <v>56064</v>
      </c>
      <c r="F11" s="25">
        <v>45748</v>
      </c>
      <c r="G11" s="25">
        <v>46203</v>
      </c>
      <c r="H11" s="22">
        <f>E11/D11</f>
        <v>73</v>
      </c>
      <c r="I11" s="23" t="s">
        <v>6</v>
      </c>
    </row>
    <row r="12" spans="1:9" x14ac:dyDescent="0.3">
      <c r="A12" s="9" t="s">
        <v>32</v>
      </c>
      <c r="B12" s="9" t="s">
        <v>27</v>
      </c>
      <c r="C12" s="9" t="s">
        <v>23</v>
      </c>
      <c r="D12" s="35">
        <v>753</v>
      </c>
      <c r="E12" s="40">
        <v>22227</v>
      </c>
      <c r="F12" s="36">
        <v>45398</v>
      </c>
      <c r="G12" s="36">
        <v>45716</v>
      </c>
      <c r="H12" s="37">
        <f>E12/D12</f>
        <v>29.517928286852591</v>
      </c>
      <c r="I12" s="38" t="s">
        <v>2</v>
      </c>
    </row>
    <row r="13" spans="1:9" ht="43.2" x14ac:dyDescent="0.3">
      <c r="A13" s="34" t="s">
        <v>33</v>
      </c>
      <c r="B13" s="9" t="s">
        <v>34</v>
      </c>
      <c r="C13" s="9" t="s">
        <v>15</v>
      </c>
      <c r="D13" s="35">
        <v>753</v>
      </c>
      <c r="E13" s="40">
        <v>11996</v>
      </c>
      <c r="F13" s="36">
        <v>45078</v>
      </c>
      <c r="G13" s="36">
        <v>45716</v>
      </c>
      <c r="H13" s="37">
        <f>E13/D13</f>
        <v>15.930942895086321</v>
      </c>
      <c r="I13" s="38" t="s">
        <v>2</v>
      </c>
    </row>
    <row r="14" spans="1:9" ht="43.2" x14ac:dyDescent="0.3">
      <c r="A14" s="19" t="s">
        <v>35</v>
      </c>
      <c r="B14" s="20" t="s">
        <v>36</v>
      </c>
      <c r="C14" s="20" t="s">
        <v>21</v>
      </c>
      <c r="D14" s="21">
        <v>768</v>
      </c>
      <c r="E14" s="29">
        <v>13056</v>
      </c>
      <c r="F14" s="25">
        <v>45803</v>
      </c>
      <c r="G14" s="25">
        <v>46017</v>
      </c>
      <c r="H14" s="22">
        <f>E14/D14</f>
        <v>17</v>
      </c>
      <c r="I14" s="23" t="s">
        <v>2</v>
      </c>
    </row>
    <row r="15" spans="1:9" ht="172.8" x14ac:dyDescent="0.3">
      <c r="A15" s="19" t="s">
        <v>37</v>
      </c>
      <c r="B15" s="20" t="s">
        <v>38</v>
      </c>
      <c r="C15" s="20" t="s">
        <v>15</v>
      </c>
      <c r="D15" s="21">
        <v>656</v>
      </c>
      <c r="E15" s="29">
        <v>2034</v>
      </c>
      <c r="F15" s="25">
        <v>45789</v>
      </c>
      <c r="G15" s="25">
        <v>45809</v>
      </c>
      <c r="H15" s="22">
        <f>E15/D15</f>
        <v>3.100609756097561</v>
      </c>
      <c r="I15" s="23" t="s">
        <v>0</v>
      </c>
    </row>
    <row r="16" spans="1:9" ht="28.8" x14ac:dyDescent="0.3">
      <c r="A16" s="19" t="s">
        <v>39</v>
      </c>
      <c r="B16" s="20" t="s">
        <v>16</v>
      </c>
      <c r="C16" s="20" t="s">
        <v>21</v>
      </c>
      <c r="D16" s="21">
        <v>768</v>
      </c>
      <c r="E16" s="29">
        <v>3072</v>
      </c>
      <c r="F16" s="25">
        <v>45823</v>
      </c>
      <c r="G16" s="25">
        <v>45900</v>
      </c>
      <c r="H16" s="22">
        <f>E16/D16</f>
        <v>4</v>
      </c>
      <c r="I16" s="23" t="s">
        <v>6</v>
      </c>
    </row>
    <row r="17" spans="1:9" ht="28.8" x14ac:dyDescent="0.3">
      <c r="A17" s="34" t="s">
        <v>40</v>
      </c>
      <c r="B17" s="9" t="s">
        <v>14</v>
      </c>
      <c r="C17" s="9" t="s">
        <v>23</v>
      </c>
      <c r="D17" s="35">
        <v>753</v>
      </c>
      <c r="E17" s="40">
        <f>14540+10905</f>
        <v>25445</v>
      </c>
      <c r="F17" s="36">
        <v>45536</v>
      </c>
      <c r="G17" s="36">
        <v>45632</v>
      </c>
      <c r="H17" s="37">
        <f>E17/D17</f>
        <v>33.791500664010627</v>
      </c>
      <c r="I17" s="38" t="s">
        <v>3</v>
      </c>
    </row>
    <row r="18" spans="1:9" ht="43.2" x14ac:dyDescent="0.3">
      <c r="A18" s="34" t="s">
        <v>41</v>
      </c>
      <c r="B18" s="9" t="s">
        <v>14</v>
      </c>
      <c r="C18" s="9" t="s">
        <v>23</v>
      </c>
      <c r="D18" s="35">
        <v>768</v>
      </c>
      <c r="E18" s="39">
        <v>2688</v>
      </c>
      <c r="F18" s="36">
        <v>45740</v>
      </c>
      <c r="G18" s="36">
        <v>45781</v>
      </c>
      <c r="H18" s="37">
        <f>E18/D18</f>
        <v>3.5</v>
      </c>
      <c r="I18" s="38" t="s">
        <v>3</v>
      </c>
    </row>
    <row r="19" spans="1:9" ht="28.8" x14ac:dyDescent="0.3">
      <c r="A19" s="19" t="s">
        <v>42</v>
      </c>
      <c r="B19" s="20" t="s">
        <v>18</v>
      </c>
      <c r="C19" s="20" t="s">
        <v>21</v>
      </c>
      <c r="D19" s="21">
        <v>768</v>
      </c>
      <c r="E19" s="26">
        <f>13440</f>
        <v>13440</v>
      </c>
      <c r="F19" s="25">
        <v>45733</v>
      </c>
      <c r="G19" s="25">
        <v>45926</v>
      </c>
      <c r="H19" s="22">
        <f>E19/D19</f>
        <v>17.5</v>
      </c>
      <c r="I19" s="23" t="s">
        <v>3</v>
      </c>
    </row>
    <row r="20" spans="1:9" ht="28.8" x14ac:dyDescent="0.3">
      <c r="A20" s="19" t="s">
        <v>43</v>
      </c>
      <c r="B20" s="20" t="s">
        <v>18</v>
      </c>
      <c r="C20" s="20" t="s">
        <v>21</v>
      </c>
      <c r="D20" s="21">
        <v>768</v>
      </c>
      <c r="E20" s="26">
        <v>4608</v>
      </c>
      <c r="F20" s="25">
        <v>45765</v>
      </c>
      <c r="G20" s="25">
        <v>45869</v>
      </c>
      <c r="H20" s="22">
        <f>E20/D20</f>
        <v>6</v>
      </c>
      <c r="I20" s="23" t="s">
        <v>3</v>
      </c>
    </row>
    <row r="21" spans="1:9" ht="43.2" x14ac:dyDescent="0.3">
      <c r="A21" s="8" t="s">
        <v>44</v>
      </c>
      <c r="B21" s="1" t="s">
        <v>20</v>
      </c>
      <c r="C21" s="1" t="s">
        <v>21</v>
      </c>
      <c r="D21" s="2">
        <v>753</v>
      </c>
      <c r="E21" s="18">
        <v>224282</v>
      </c>
      <c r="F21" s="3">
        <v>45047</v>
      </c>
      <c r="G21" s="3">
        <v>45961</v>
      </c>
      <c r="H21" s="4">
        <f>E21/D21</f>
        <v>297.85126162018594</v>
      </c>
      <c r="I21" s="7" t="s">
        <v>4</v>
      </c>
    </row>
    <row r="22" spans="1:9" ht="57.6" x14ac:dyDescent="0.3">
      <c r="A22" s="19" t="s">
        <v>45</v>
      </c>
      <c r="B22" s="20"/>
      <c r="C22" s="20" t="s">
        <v>23</v>
      </c>
      <c r="D22" s="21">
        <v>768</v>
      </c>
      <c r="E22" s="29">
        <v>3072</v>
      </c>
      <c r="F22" s="25">
        <v>45748</v>
      </c>
      <c r="G22" s="25">
        <v>45838</v>
      </c>
      <c r="H22" s="22">
        <f>E22/D22</f>
        <v>4</v>
      </c>
      <c r="I22" s="23" t="s">
        <v>2</v>
      </c>
    </row>
    <row r="23" spans="1:9" ht="28.8" x14ac:dyDescent="0.3">
      <c r="A23" s="11" t="s">
        <v>46</v>
      </c>
      <c r="B23" s="12" t="s">
        <v>38</v>
      </c>
      <c r="C23" s="12" t="s">
        <v>17</v>
      </c>
      <c r="D23" s="13">
        <v>768</v>
      </c>
      <c r="E23" s="14">
        <v>16896</v>
      </c>
      <c r="F23" s="15">
        <v>45809</v>
      </c>
      <c r="G23" s="15">
        <v>45961</v>
      </c>
      <c r="H23" s="16">
        <f>E23/D23</f>
        <v>22</v>
      </c>
      <c r="I23" s="17" t="s">
        <v>0</v>
      </c>
    </row>
    <row r="24" spans="1:9" ht="28.8" x14ac:dyDescent="0.3">
      <c r="A24" s="34" t="s">
        <v>47</v>
      </c>
      <c r="B24" s="9" t="s">
        <v>48</v>
      </c>
      <c r="C24" s="9" t="s">
        <v>23</v>
      </c>
      <c r="D24" s="35">
        <v>768</v>
      </c>
      <c r="E24" s="40">
        <v>12288</v>
      </c>
      <c r="F24" s="36">
        <v>45672</v>
      </c>
      <c r="G24" s="36">
        <v>45687</v>
      </c>
      <c r="H24" s="37">
        <f>E24/D24</f>
        <v>16</v>
      </c>
      <c r="I24" s="38" t="s">
        <v>5</v>
      </c>
    </row>
    <row r="25" spans="1:9" ht="28.8" x14ac:dyDescent="0.3">
      <c r="A25" s="19" t="s">
        <v>49</v>
      </c>
      <c r="B25" s="20" t="s">
        <v>18</v>
      </c>
      <c r="C25" s="20" t="s">
        <v>21</v>
      </c>
      <c r="D25" s="21">
        <v>768</v>
      </c>
      <c r="E25" s="31">
        <v>11904</v>
      </c>
      <c r="F25" s="25">
        <v>45677</v>
      </c>
      <c r="G25" s="25">
        <v>45778</v>
      </c>
      <c r="H25" s="22">
        <f>E25/D25</f>
        <v>15.5</v>
      </c>
      <c r="I25" s="23" t="s">
        <v>5</v>
      </c>
    </row>
    <row r="26" spans="1:9" ht="28.8" x14ac:dyDescent="0.3">
      <c r="A26" s="34" t="s">
        <v>49</v>
      </c>
      <c r="B26" s="9" t="s">
        <v>48</v>
      </c>
      <c r="C26" s="9" t="s">
        <v>17</v>
      </c>
      <c r="D26" s="35">
        <v>768</v>
      </c>
      <c r="E26" s="42">
        <v>453.6</v>
      </c>
      <c r="F26" s="36">
        <v>45823</v>
      </c>
      <c r="G26" s="36">
        <v>45930</v>
      </c>
      <c r="H26" s="37">
        <f>E26/D26</f>
        <v>0.59062500000000007</v>
      </c>
      <c r="I26" s="38" t="s">
        <v>5</v>
      </c>
    </row>
    <row r="27" spans="1:9" x14ac:dyDescent="0.3">
      <c r="A27" s="34" t="s">
        <v>50</v>
      </c>
      <c r="B27" s="9" t="s">
        <v>38</v>
      </c>
      <c r="C27" s="9" t="s">
        <v>17</v>
      </c>
      <c r="D27" s="35">
        <v>768</v>
      </c>
      <c r="E27" s="40">
        <v>24968</v>
      </c>
      <c r="F27" s="41">
        <v>45778</v>
      </c>
      <c r="G27" s="41">
        <v>46266</v>
      </c>
      <c r="H27" s="37">
        <f>E27/D27</f>
        <v>32.510416666666664</v>
      </c>
      <c r="I27" s="38" t="s">
        <v>4</v>
      </c>
    </row>
    <row r="28" spans="1:9" ht="28.8" x14ac:dyDescent="0.3">
      <c r="A28" s="34" t="s">
        <v>51</v>
      </c>
      <c r="B28" s="9" t="s">
        <v>52</v>
      </c>
      <c r="C28" s="9" t="s">
        <v>23</v>
      </c>
      <c r="D28" s="35">
        <v>768</v>
      </c>
      <c r="E28" s="42"/>
      <c r="F28" s="41"/>
      <c r="G28" s="41"/>
      <c r="H28" s="37">
        <f>E28/D28</f>
        <v>0</v>
      </c>
      <c r="I28" s="38" t="s">
        <v>0</v>
      </c>
    </row>
    <row r="29" spans="1:9" ht="28.8" x14ac:dyDescent="0.3">
      <c r="A29" s="34" t="s">
        <v>53</v>
      </c>
      <c r="B29" s="9" t="s">
        <v>54</v>
      </c>
      <c r="C29" s="9" t="s">
        <v>23</v>
      </c>
      <c r="D29" s="35">
        <v>656</v>
      </c>
      <c r="E29" s="40">
        <v>2259</v>
      </c>
      <c r="F29" s="36">
        <v>45627</v>
      </c>
      <c r="G29" s="36">
        <v>45672</v>
      </c>
      <c r="H29" s="37">
        <f>E29/D29</f>
        <v>3.4435975609756095</v>
      </c>
      <c r="I29" s="38" t="s">
        <v>0</v>
      </c>
    </row>
    <row r="30" spans="1:9" ht="57.6" x14ac:dyDescent="0.3">
      <c r="A30" s="19" t="s">
        <v>55</v>
      </c>
      <c r="B30" s="20" t="s">
        <v>56</v>
      </c>
      <c r="C30" s="20" t="s">
        <v>23</v>
      </c>
      <c r="D30" s="21">
        <v>656</v>
      </c>
      <c r="E30" s="29">
        <v>9608</v>
      </c>
      <c r="F30" s="25">
        <v>45663</v>
      </c>
      <c r="G30" s="25">
        <v>45838</v>
      </c>
      <c r="H30" s="22">
        <f>E30/D30</f>
        <v>14.646341463414634</v>
      </c>
      <c r="I30" s="23" t="s">
        <v>0</v>
      </c>
    </row>
    <row r="31" spans="1:9" ht="28.8" x14ac:dyDescent="0.3">
      <c r="A31" s="34" t="s">
        <v>57</v>
      </c>
      <c r="B31" s="9" t="s">
        <v>20</v>
      </c>
      <c r="C31" s="9" t="s">
        <v>17</v>
      </c>
      <c r="D31" s="35">
        <v>656</v>
      </c>
      <c r="E31" s="42"/>
      <c r="F31" s="41"/>
      <c r="G31" s="36">
        <v>45930</v>
      </c>
      <c r="H31" s="37"/>
      <c r="I31" s="38" t="s">
        <v>0</v>
      </c>
    </row>
    <row r="32" spans="1:9" ht="28.8" x14ac:dyDescent="0.3">
      <c r="A32" s="8" t="s">
        <v>58</v>
      </c>
      <c r="B32" s="1" t="s">
        <v>48</v>
      </c>
      <c r="C32" s="1" t="s">
        <v>21</v>
      </c>
      <c r="D32" s="2">
        <v>753</v>
      </c>
      <c r="E32" s="6">
        <v>43085</v>
      </c>
      <c r="F32" s="3">
        <v>45108</v>
      </c>
      <c r="G32" s="3">
        <v>45808</v>
      </c>
      <c r="H32" s="4">
        <f>E32/D32</f>
        <v>57.217795484727759</v>
      </c>
      <c r="I32" s="7" t="s">
        <v>3</v>
      </c>
    </row>
    <row r="33" spans="1:9" ht="57.6" x14ac:dyDescent="0.3">
      <c r="A33" s="11" t="s">
        <v>59</v>
      </c>
      <c r="B33" s="12" t="s">
        <v>20</v>
      </c>
      <c r="C33" s="12" t="s">
        <v>23</v>
      </c>
      <c r="D33" s="13">
        <v>753</v>
      </c>
      <c r="E33" s="24"/>
      <c r="F33" s="15">
        <v>45444</v>
      </c>
      <c r="G33" s="15">
        <v>45586</v>
      </c>
      <c r="H33" s="16">
        <f>E33/D33</f>
        <v>0</v>
      </c>
      <c r="I33" s="17" t="s">
        <v>4</v>
      </c>
    </row>
    <row r="34" spans="1:9" ht="43.2" x14ac:dyDescent="0.3">
      <c r="A34" s="19" t="s">
        <v>60</v>
      </c>
      <c r="B34" s="20" t="s">
        <v>48</v>
      </c>
      <c r="C34" s="20" t="s">
        <v>21</v>
      </c>
      <c r="D34" s="21">
        <v>768</v>
      </c>
      <c r="E34" s="31">
        <v>6144</v>
      </c>
      <c r="F34" s="25">
        <v>45670</v>
      </c>
      <c r="G34" s="25">
        <v>45747</v>
      </c>
      <c r="H34" s="22">
        <f>E34/D34</f>
        <v>8</v>
      </c>
      <c r="I34" s="23" t="s">
        <v>3</v>
      </c>
    </row>
    <row r="35" spans="1:9" ht="43.2" x14ac:dyDescent="0.3">
      <c r="A35" s="34" t="s">
        <v>61</v>
      </c>
      <c r="B35" s="9" t="s">
        <v>14</v>
      </c>
      <c r="C35" s="9" t="s">
        <v>23</v>
      </c>
      <c r="D35" s="35">
        <v>753</v>
      </c>
      <c r="E35" s="39">
        <v>13744.5</v>
      </c>
      <c r="F35" s="36">
        <v>45579</v>
      </c>
      <c r="G35" s="36">
        <v>45716</v>
      </c>
      <c r="H35" s="37">
        <f>E35/D35</f>
        <v>18.252988047808763</v>
      </c>
      <c r="I35" s="38" t="s">
        <v>6</v>
      </c>
    </row>
    <row r="36" spans="1:9" ht="43.2" x14ac:dyDescent="0.3">
      <c r="A36" s="19" t="s">
        <v>61</v>
      </c>
      <c r="B36" s="20" t="s">
        <v>62</v>
      </c>
      <c r="C36" s="20" t="s">
        <v>21</v>
      </c>
      <c r="D36" s="21">
        <v>768</v>
      </c>
      <c r="E36" s="26">
        <v>39168</v>
      </c>
      <c r="F36" s="25">
        <v>45748</v>
      </c>
      <c r="G36" s="25">
        <v>46203</v>
      </c>
      <c r="H36" s="22">
        <f>E36/D36</f>
        <v>51</v>
      </c>
      <c r="I36" s="23" t="s">
        <v>6</v>
      </c>
    </row>
    <row r="37" spans="1:9" ht="28.8" x14ac:dyDescent="0.3">
      <c r="A37" s="19" t="s">
        <v>63</v>
      </c>
      <c r="B37" s="20" t="s">
        <v>20</v>
      </c>
      <c r="C37" s="20" t="s">
        <v>21</v>
      </c>
      <c r="D37" s="21">
        <v>753</v>
      </c>
      <c r="E37" s="26">
        <v>7153.5</v>
      </c>
      <c r="F37" s="25">
        <v>45550</v>
      </c>
      <c r="G37" s="30">
        <v>45688</v>
      </c>
      <c r="H37" s="22">
        <f>E37/D37</f>
        <v>9.5</v>
      </c>
      <c r="I37" s="23" t="s">
        <v>1</v>
      </c>
    </row>
    <row r="38" spans="1:9" ht="43.2" x14ac:dyDescent="0.3">
      <c r="A38" s="8" t="s">
        <v>64</v>
      </c>
      <c r="B38" s="1" t="s">
        <v>38</v>
      </c>
      <c r="C38" s="1" t="s">
        <v>21</v>
      </c>
      <c r="D38" s="2">
        <v>753</v>
      </c>
      <c r="E38" s="6">
        <v>18805.5</v>
      </c>
      <c r="F38" s="3">
        <v>45444</v>
      </c>
      <c r="G38" s="3">
        <v>45716</v>
      </c>
      <c r="H38" s="4">
        <f>E38/D38</f>
        <v>24.974103585657371</v>
      </c>
      <c r="I38" s="7" t="s">
        <v>6</v>
      </c>
    </row>
    <row r="39" spans="1:9" ht="28.8" x14ac:dyDescent="0.3">
      <c r="A39" s="8" t="s">
        <v>65</v>
      </c>
      <c r="B39" s="1" t="s">
        <v>66</v>
      </c>
      <c r="C39" s="1" t="s">
        <v>21</v>
      </c>
      <c r="D39" s="13">
        <v>753</v>
      </c>
      <c r="E39" s="14">
        <v>14684</v>
      </c>
      <c r="F39" s="15">
        <v>45545</v>
      </c>
      <c r="G39" s="15">
        <v>45838</v>
      </c>
      <c r="H39" s="16">
        <f>E39/D39</f>
        <v>19.50066401062417</v>
      </c>
      <c r="I39" s="7" t="s">
        <v>2</v>
      </c>
    </row>
    <row r="40" spans="1:9" ht="28.8" x14ac:dyDescent="0.3">
      <c r="A40" s="11" t="s">
        <v>67</v>
      </c>
      <c r="B40" s="12"/>
      <c r="C40" s="12" t="s">
        <v>15</v>
      </c>
      <c r="D40" s="13">
        <v>753</v>
      </c>
      <c r="E40" s="14"/>
      <c r="F40" s="15"/>
      <c r="G40" s="15"/>
      <c r="H40" s="16">
        <f>E40/D40</f>
        <v>0</v>
      </c>
      <c r="I40" s="17" t="s">
        <v>2</v>
      </c>
    </row>
    <row r="41" spans="1:9" ht="43.2" x14ac:dyDescent="0.3">
      <c r="A41" s="19" t="s">
        <v>68</v>
      </c>
      <c r="B41" s="20" t="s">
        <v>18</v>
      </c>
      <c r="C41" s="20" t="s">
        <v>21</v>
      </c>
      <c r="D41" s="21">
        <v>768</v>
      </c>
      <c r="E41" s="31">
        <v>28266.400000000001</v>
      </c>
      <c r="F41" s="25">
        <v>45748</v>
      </c>
      <c r="G41" s="25">
        <v>46022</v>
      </c>
      <c r="H41" s="22">
        <f>E41/D41</f>
        <v>36.805208333333333</v>
      </c>
      <c r="I41" s="23" t="s">
        <v>3</v>
      </c>
    </row>
    <row r="42" spans="1:9" ht="57.6" x14ac:dyDescent="0.3">
      <c r="A42" s="8" t="s">
        <v>69</v>
      </c>
      <c r="B42" s="1" t="s">
        <v>20</v>
      </c>
      <c r="C42" s="1" t="s">
        <v>21</v>
      </c>
      <c r="D42" s="2">
        <v>753</v>
      </c>
      <c r="E42" s="6">
        <v>273300</v>
      </c>
      <c r="F42" s="3">
        <v>45474</v>
      </c>
      <c r="G42" s="3">
        <v>46660</v>
      </c>
      <c r="H42" s="4">
        <f>E42/D42</f>
        <v>362.94820717131472</v>
      </c>
      <c r="I42" s="7" t="s">
        <v>6</v>
      </c>
    </row>
    <row r="43" spans="1:9" ht="28.8" x14ac:dyDescent="0.3">
      <c r="A43" s="11" t="s">
        <v>70</v>
      </c>
      <c r="B43" s="12" t="s">
        <v>71</v>
      </c>
      <c r="C43" s="12" t="s">
        <v>15</v>
      </c>
      <c r="D43" s="13">
        <v>753</v>
      </c>
      <c r="E43" s="24"/>
      <c r="F43" s="15"/>
      <c r="G43" s="15"/>
      <c r="H43" s="16">
        <f>E43/D43</f>
        <v>0</v>
      </c>
      <c r="I43" s="17" t="s">
        <v>2</v>
      </c>
    </row>
    <row r="44" spans="1:9" ht="43.2" x14ac:dyDescent="0.3">
      <c r="A44" s="11" t="s">
        <v>72</v>
      </c>
      <c r="B44" s="12" t="s">
        <v>14</v>
      </c>
      <c r="C44" s="12" t="s">
        <v>23</v>
      </c>
      <c r="D44" s="21">
        <v>768</v>
      </c>
      <c r="E44" s="26">
        <v>4608</v>
      </c>
      <c r="F44" s="25">
        <v>45658</v>
      </c>
      <c r="G44" s="25">
        <v>45747</v>
      </c>
      <c r="H44" s="22">
        <f>E44/D44</f>
        <v>6</v>
      </c>
      <c r="I44" s="17" t="s">
        <v>2</v>
      </c>
    </row>
    <row r="45" spans="1:9" ht="43.2" x14ac:dyDescent="0.3">
      <c r="A45" s="19" t="s">
        <v>72</v>
      </c>
      <c r="B45" s="47" t="s">
        <v>18</v>
      </c>
      <c r="C45" s="47" t="s">
        <v>21</v>
      </c>
      <c r="D45" s="21">
        <v>768</v>
      </c>
      <c r="E45" s="24"/>
      <c r="F45" s="15">
        <v>45768</v>
      </c>
      <c r="G45" s="15">
        <v>45930</v>
      </c>
      <c r="H45" s="16">
        <f>E45/D45</f>
        <v>0</v>
      </c>
      <c r="I45" s="48" t="s">
        <v>2</v>
      </c>
    </row>
    <row r="46" spans="1:9" ht="43.2" x14ac:dyDescent="0.3">
      <c r="A46" s="11" t="s">
        <v>72</v>
      </c>
      <c r="B46" s="12" t="s">
        <v>48</v>
      </c>
      <c r="C46" s="12" t="s">
        <v>17</v>
      </c>
      <c r="D46" s="21">
        <v>768</v>
      </c>
      <c r="E46" s="24"/>
      <c r="F46" s="15">
        <v>46023</v>
      </c>
      <c r="G46" s="15">
        <v>46111</v>
      </c>
      <c r="H46" s="16">
        <f>E46/D46</f>
        <v>0</v>
      </c>
      <c r="I46" s="17" t="s">
        <v>2</v>
      </c>
    </row>
    <row r="47" spans="1:9" ht="57.6" x14ac:dyDescent="0.3">
      <c r="A47" s="34" t="s">
        <v>73</v>
      </c>
      <c r="B47" s="9" t="s">
        <v>38</v>
      </c>
      <c r="C47" s="9" t="s">
        <v>23</v>
      </c>
      <c r="D47" s="35">
        <v>753</v>
      </c>
      <c r="E47" s="40">
        <v>4706</v>
      </c>
      <c r="F47" s="36">
        <v>45444</v>
      </c>
      <c r="G47" s="36">
        <v>45747</v>
      </c>
      <c r="H47" s="37">
        <f>E47/D47</f>
        <v>6.2496679946879148</v>
      </c>
      <c r="I47" s="38" t="s">
        <v>2</v>
      </c>
    </row>
    <row r="48" spans="1:9" ht="57.6" x14ac:dyDescent="0.3">
      <c r="A48" s="34" t="s">
        <v>73</v>
      </c>
      <c r="B48" s="9" t="s">
        <v>74</v>
      </c>
      <c r="C48" s="9" t="s">
        <v>23</v>
      </c>
      <c r="D48" s="35">
        <v>753</v>
      </c>
      <c r="E48" s="40">
        <v>1622</v>
      </c>
      <c r="F48" s="36">
        <v>45444</v>
      </c>
      <c r="G48" s="36">
        <v>45747</v>
      </c>
      <c r="H48" s="37">
        <f>E48/D48</f>
        <v>2.1540504648074368</v>
      </c>
      <c r="I48" s="38" t="s">
        <v>2</v>
      </c>
    </row>
    <row r="49" spans="1:9" ht="57.6" x14ac:dyDescent="0.3">
      <c r="A49" s="11" t="s">
        <v>73</v>
      </c>
      <c r="B49" s="12" t="s">
        <v>14</v>
      </c>
      <c r="C49" s="12" t="s">
        <v>17</v>
      </c>
      <c r="D49" s="13">
        <v>753</v>
      </c>
      <c r="E49" s="14">
        <v>18825</v>
      </c>
      <c r="F49" s="15">
        <v>45809</v>
      </c>
      <c r="G49" s="15">
        <v>46081</v>
      </c>
      <c r="H49" s="16">
        <f>E49/D49</f>
        <v>25</v>
      </c>
      <c r="I49" s="17" t="s">
        <v>2</v>
      </c>
    </row>
    <row r="50" spans="1:9" ht="43.2" x14ac:dyDescent="0.3">
      <c r="A50" s="19" t="s">
        <v>75</v>
      </c>
      <c r="B50" s="20" t="s">
        <v>38</v>
      </c>
      <c r="C50" s="20" t="s">
        <v>21</v>
      </c>
      <c r="D50" s="21">
        <v>768</v>
      </c>
      <c r="E50" s="26">
        <v>14976</v>
      </c>
      <c r="F50" s="25">
        <v>45809</v>
      </c>
      <c r="G50" s="25">
        <v>46046</v>
      </c>
      <c r="H50" s="22">
        <f>E50/D50</f>
        <v>19.5</v>
      </c>
      <c r="I50" s="23" t="s">
        <v>2</v>
      </c>
    </row>
    <row r="51" spans="1:9" ht="43.2" x14ac:dyDescent="0.3">
      <c r="A51" s="34" t="s">
        <v>75</v>
      </c>
      <c r="B51" s="9" t="s">
        <v>14</v>
      </c>
      <c r="C51" s="9" t="s">
        <v>17</v>
      </c>
      <c r="D51" s="35">
        <v>768</v>
      </c>
      <c r="E51" s="39">
        <v>18816</v>
      </c>
      <c r="F51" s="36">
        <v>45771</v>
      </c>
      <c r="G51" s="36">
        <v>46319</v>
      </c>
      <c r="H51" s="37">
        <f>E51/D51</f>
        <v>24.5</v>
      </c>
      <c r="I51" s="38" t="s">
        <v>2</v>
      </c>
    </row>
    <row r="52" spans="1:9" ht="144" x14ac:dyDescent="0.3">
      <c r="A52" s="8" t="s">
        <v>76</v>
      </c>
      <c r="B52" s="1" t="s">
        <v>18</v>
      </c>
      <c r="C52" s="1" t="s">
        <v>21</v>
      </c>
      <c r="D52" s="2">
        <v>727</v>
      </c>
      <c r="E52" s="18">
        <v>17814</v>
      </c>
      <c r="F52" s="3">
        <v>45418</v>
      </c>
      <c r="G52" s="3">
        <v>45716</v>
      </c>
      <c r="H52" s="4">
        <v>20</v>
      </c>
      <c r="I52" s="7" t="s">
        <v>5</v>
      </c>
    </row>
    <row r="53" spans="1:9" ht="144" x14ac:dyDescent="0.3">
      <c r="A53" s="19" t="s">
        <v>76</v>
      </c>
      <c r="B53" s="20" t="s">
        <v>77</v>
      </c>
      <c r="C53" s="20" t="s">
        <v>21</v>
      </c>
      <c r="D53" s="21">
        <v>768</v>
      </c>
      <c r="E53" s="26"/>
      <c r="F53" s="25">
        <v>45813</v>
      </c>
      <c r="G53" s="25">
        <v>46006</v>
      </c>
      <c r="H53" s="22" t="s">
        <v>78</v>
      </c>
      <c r="I53" s="23" t="s">
        <v>5</v>
      </c>
    </row>
    <row r="54" spans="1:9" ht="144" x14ac:dyDescent="0.3">
      <c r="A54" s="19" t="s">
        <v>76</v>
      </c>
      <c r="B54" s="20" t="s">
        <v>79</v>
      </c>
      <c r="C54" s="20" t="s">
        <v>21</v>
      </c>
      <c r="D54" s="21">
        <v>727</v>
      </c>
      <c r="E54" s="26">
        <v>8363</v>
      </c>
      <c r="F54" s="25">
        <v>45444</v>
      </c>
      <c r="G54" s="30">
        <v>45808</v>
      </c>
      <c r="H54" s="22">
        <v>10</v>
      </c>
      <c r="I54" s="23" t="s">
        <v>5</v>
      </c>
    </row>
    <row r="55" spans="1:9" ht="144" x14ac:dyDescent="0.3">
      <c r="A55" s="8" t="s">
        <v>76</v>
      </c>
      <c r="B55" s="1" t="s">
        <v>80</v>
      </c>
      <c r="C55" s="1" t="s">
        <v>21</v>
      </c>
      <c r="D55" s="13">
        <v>727</v>
      </c>
      <c r="E55" s="27">
        <v>117025</v>
      </c>
      <c r="F55" s="15">
        <v>45782</v>
      </c>
      <c r="G55" s="15">
        <v>46783</v>
      </c>
      <c r="H55" s="16">
        <f>E55/D55</f>
        <v>160.9697386519945</v>
      </c>
      <c r="I55" s="7" t="s">
        <v>5</v>
      </c>
    </row>
    <row r="56" spans="1:9" ht="144" x14ac:dyDescent="0.3">
      <c r="A56" s="11" t="s">
        <v>76</v>
      </c>
      <c r="B56" s="12" t="s">
        <v>81</v>
      </c>
      <c r="C56" s="12" t="s">
        <v>17</v>
      </c>
      <c r="D56" s="13">
        <v>727</v>
      </c>
      <c r="E56" s="27">
        <v>23012</v>
      </c>
      <c r="F56" s="15">
        <v>46508</v>
      </c>
      <c r="G56" s="15">
        <v>46783</v>
      </c>
      <c r="H56" s="16">
        <f>E56/D56</f>
        <v>31.653370013755158</v>
      </c>
      <c r="I56" s="17" t="s">
        <v>5</v>
      </c>
    </row>
    <row r="57" spans="1:9" ht="172.8" x14ac:dyDescent="0.3">
      <c r="A57" s="19" t="s">
        <v>82</v>
      </c>
      <c r="B57" s="20" t="s">
        <v>83</v>
      </c>
      <c r="C57" s="20" t="s">
        <v>21</v>
      </c>
      <c r="D57" s="21">
        <v>768</v>
      </c>
      <c r="E57" s="26">
        <v>23012</v>
      </c>
      <c r="F57" s="25">
        <v>45731</v>
      </c>
      <c r="G57" s="25">
        <v>45791</v>
      </c>
      <c r="H57" s="22">
        <v>10</v>
      </c>
      <c r="I57" s="23" t="s">
        <v>5</v>
      </c>
    </row>
    <row r="58" spans="1:9" ht="72" x14ac:dyDescent="0.3">
      <c r="A58" s="8" t="s">
        <v>84</v>
      </c>
      <c r="B58" s="1" t="s">
        <v>85</v>
      </c>
      <c r="C58" s="1" t="s">
        <v>21</v>
      </c>
      <c r="D58" s="2">
        <v>768</v>
      </c>
      <c r="E58" s="43">
        <v>47240</v>
      </c>
      <c r="F58" s="3">
        <v>45717</v>
      </c>
      <c r="G58" s="3">
        <v>45930</v>
      </c>
      <c r="H58" s="4">
        <f>E58/D58</f>
        <v>61.510416666666664</v>
      </c>
      <c r="I58" s="7" t="s">
        <v>5</v>
      </c>
    </row>
    <row r="59" spans="1:9" ht="72" x14ac:dyDescent="0.3">
      <c r="A59" s="11" t="s">
        <v>84</v>
      </c>
      <c r="B59" s="12" t="s">
        <v>86</v>
      </c>
      <c r="C59" s="12" t="s">
        <v>17</v>
      </c>
      <c r="D59" s="13">
        <v>768</v>
      </c>
      <c r="E59" s="44">
        <v>70280</v>
      </c>
      <c r="F59" s="15">
        <v>45992</v>
      </c>
      <c r="G59" s="15">
        <v>46295</v>
      </c>
      <c r="H59" s="16">
        <f>E59/D59</f>
        <v>91.510416666666671</v>
      </c>
      <c r="I59" s="17" t="s">
        <v>5</v>
      </c>
    </row>
    <row r="60" spans="1:9" ht="72" x14ac:dyDescent="0.3">
      <c r="A60" s="34" t="s">
        <v>87</v>
      </c>
      <c r="B60" s="9" t="s">
        <v>38</v>
      </c>
      <c r="C60" s="9" t="s">
        <v>23</v>
      </c>
      <c r="D60" s="35">
        <v>753</v>
      </c>
      <c r="E60" s="40">
        <v>4518</v>
      </c>
      <c r="F60" s="36">
        <v>45593</v>
      </c>
      <c r="G60" s="36">
        <v>45688</v>
      </c>
      <c r="H60" s="37">
        <f>E60/D60</f>
        <v>6</v>
      </c>
      <c r="I60" s="38" t="s">
        <v>5</v>
      </c>
    </row>
    <row r="61" spans="1:9" ht="72" x14ac:dyDescent="0.3">
      <c r="A61" s="19" t="s">
        <v>88</v>
      </c>
      <c r="B61" s="20" t="s">
        <v>85</v>
      </c>
      <c r="C61" s="20" t="s">
        <v>21</v>
      </c>
      <c r="D61" s="2">
        <v>656</v>
      </c>
      <c r="E61" s="46">
        <v>9256</v>
      </c>
      <c r="F61" s="25">
        <v>45717</v>
      </c>
      <c r="G61" s="25">
        <v>45777</v>
      </c>
      <c r="H61" s="22">
        <f>E61/D61</f>
        <v>14.109756097560975</v>
      </c>
      <c r="I61" s="23" t="s">
        <v>0</v>
      </c>
    </row>
    <row r="62" spans="1:9" ht="72" x14ac:dyDescent="0.3">
      <c r="A62" s="34" t="s">
        <v>88</v>
      </c>
      <c r="B62" s="9" t="s">
        <v>86</v>
      </c>
      <c r="C62" s="9" t="s">
        <v>17</v>
      </c>
      <c r="D62" s="35">
        <v>656</v>
      </c>
      <c r="E62" s="45">
        <v>27208</v>
      </c>
      <c r="F62" s="36">
        <v>45839</v>
      </c>
      <c r="G62" s="36">
        <v>46053</v>
      </c>
      <c r="H62" s="37">
        <f>E62/D62</f>
        <v>41.475609756097562</v>
      </c>
      <c r="I62" s="38" t="s">
        <v>0</v>
      </c>
    </row>
    <row r="63" spans="1:9" ht="57.6" x14ac:dyDescent="0.3">
      <c r="A63" s="19" t="s">
        <v>89</v>
      </c>
      <c r="B63" s="20" t="s">
        <v>85</v>
      </c>
      <c r="C63" s="20" t="s">
        <v>21</v>
      </c>
      <c r="D63" s="2">
        <v>656</v>
      </c>
      <c r="E63" s="46">
        <v>9256</v>
      </c>
      <c r="F63" s="25">
        <v>45717</v>
      </c>
      <c r="G63" s="25">
        <v>45777</v>
      </c>
      <c r="H63" s="22">
        <f>E63/D63</f>
        <v>14.109756097560975</v>
      </c>
      <c r="I63" s="23" t="s">
        <v>0</v>
      </c>
    </row>
    <row r="64" spans="1:9" ht="57.6" x14ac:dyDescent="0.3">
      <c r="A64" s="34" t="s">
        <v>89</v>
      </c>
      <c r="B64" s="9" t="s">
        <v>86</v>
      </c>
      <c r="C64" s="9" t="s">
        <v>17</v>
      </c>
      <c r="D64" s="35">
        <v>656</v>
      </c>
      <c r="E64" s="45">
        <v>25896</v>
      </c>
      <c r="F64" s="36">
        <v>45839</v>
      </c>
      <c r="G64" s="36">
        <v>46022</v>
      </c>
      <c r="H64" s="37">
        <f>E64/D64</f>
        <v>39.475609756097562</v>
      </c>
      <c r="I64" s="38" t="s">
        <v>0</v>
      </c>
    </row>
    <row r="65" spans="1:9" x14ac:dyDescent="0.3">
      <c r="A65" s="19" t="s">
        <v>90</v>
      </c>
      <c r="B65" s="20" t="s">
        <v>18</v>
      </c>
      <c r="C65" s="20" t="s">
        <v>21</v>
      </c>
      <c r="D65" s="21">
        <v>753</v>
      </c>
      <c r="E65" s="26">
        <v>6119.25</v>
      </c>
      <c r="F65" s="25">
        <v>45474</v>
      </c>
      <c r="G65" s="25">
        <v>45747</v>
      </c>
      <c r="H65" s="22">
        <f>E65/D65</f>
        <v>8.1264940239043817</v>
      </c>
      <c r="I65" s="23" t="s">
        <v>1</v>
      </c>
    </row>
    <row r="66" spans="1:9" ht="43.2" x14ac:dyDescent="0.3">
      <c r="A66" s="8" t="s">
        <v>91</v>
      </c>
      <c r="B66" s="1" t="s">
        <v>18</v>
      </c>
      <c r="C66" s="1" t="s">
        <v>21</v>
      </c>
      <c r="D66" s="2">
        <v>753</v>
      </c>
      <c r="E66" s="18">
        <v>33889.5</v>
      </c>
      <c r="F66" s="3">
        <v>45600</v>
      </c>
      <c r="G66" s="3">
        <v>45930</v>
      </c>
      <c r="H66" s="4">
        <f>E66/D66</f>
        <v>45.005976095617527</v>
      </c>
      <c r="I66" s="7" t="s">
        <v>2</v>
      </c>
    </row>
    <row r="67" spans="1:9" ht="43.2" x14ac:dyDescent="0.3">
      <c r="A67" s="19" t="s">
        <v>92</v>
      </c>
      <c r="B67" s="20" t="s">
        <v>54</v>
      </c>
      <c r="C67" s="20" t="s">
        <v>23</v>
      </c>
      <c r="D67" s="21">
        <v>768</v>
      </c>
      <c r="E67" s="46">
        <v>1536</v>
      </c>
      <c r="F67" s="25">
        <v>45748</v>
      </c>
      <c r="G67" s="25">
        <v>45792</v>
      </c>
      <c r="H67" s="22">
        <f>E67/D67</f>
        <v>2</v>
      </c>
      <c r="I67" s="23" t="s">
        <v>2</v>
      </c>
    </row>
    <row r="68" spans="1:9" ht="86.4" x14ac:dyDescent="0.3">
      <c r="A68" s="11" t="s">
        <v>93</v>
      </c>
      <c r="B68" s="12" t="s">
        <v>20</v>
      </c>
      <c r="C68" s="12" t="s">
        <v>17</v>
      </c>
      <c r="D68" s="13">
        <v>656</v>
      </c>
      <c r="E68" s="24"/>
      <c r="F68" s="28"/>
      <c r="G68" s="28"/>
      <c r="H68" s="16">
        <f>E68/D68</f>
        <v>0</v>
      </c>
      <c r="I68" s="17" t="s">
        <v>0</v>
      </c>
    </row>
    <row r="69" spans="1:9" ht="43.2" x14ac:dyDescent="0.3">
      <c r="A69" s="19" t="s">
        <v>94</v>
      </c>
      <c r="B69" s="20" t="s">
        <v>14</v>
      </c>
      <c r="C69" s="20" t="s">
        <v>21</v>
      </c>
      <c r="D69" s="21">
        <v>768</v>
      </c>
      <c r="E69" s="29">
        <v>21250</v>
      </c>
      <c r="F69" s="25">
        <v>45740</v>
      </c>
      <c r="G69" s="25">
        <v>45828</v>
      </c>
      <c r="H69" s="22">
        <f>E69/D69</f>
        <v>27.669270833333332</v>
      </c>
      <c r="I69" s="23" t="s">
        <v>4</v>
      </c>
    </row>
    <row r="70" spans="1:9" ht="43.2" x14ac:dyDescent="0.3">
      <c r="A70" s="19" t="s">
        <v>95</v>
      </c>
      <c r="B70" s="20" t="s">
        <v>18</v>
      </c>
      <c r="C70" s="20" t="s">
        <v>21</v>
      </c>
      <c r="D70" s="21">
        <v>753</v>
      </c>
      <c r="E70" s="26">
        <v>15060</v>
      </c>
      <c r="F70" s="25">
        <v>45474</v>
      </c>
      <c r="G70" s="25">
        <v>45674</v>
      </c>
      <c r="H70" s="22">
        <f>E70/D70</f>
        <v>20</v>
      </c>
      <c r="I70" s="23" t="s">
        <v>3</v>
      </c>
    </row>
    <row r="71" spans="1:9" ht="57.6" x14ac:dyDescent="0.3">
      <c r="A71" s="11" t="s">
        <v>96</v>
      </c>
      <c r="B71" s="12" t="s">
        <v>97</v>
      </c>
      <c r="C71" s="12" t="s">
        <v>23</v>
      </c>
      <c r="D71" s="13">
        <v>753</v>
      </c>
      <c r="E71" s="24">
        <v>1454</v>
      </c>
      <c r="F71" s="15">
        <v>45352</v>
      </c>
      <c r="G71" s="15">
        <v>45596</v>
      </c>
      <c r="H71" s="16">
        <f>E71/D71</f>
        <v>1.9309428950863214</v>
      </c>
      <c r="I71" s="17" t="s">
        <v>4</v>
      </c>
    </row>
    <row r="72" spans="1:9" ht="86.4" x14ac:dyDescent="0.3">
      <c r="A72" s="8" t="s">
        <v>98</v>
      </c>
      <c r="B72" s="1" t="s">
        <v>99</v>
      </c>
      <c r="C72" s="1" t="s">
        <v>21</v>
      </c>
      <c r="D72" s="2">
        <v>753</v>
      </c>
      <c r="E72" s="18">
        <v>17216</v>
      </c>
      <c r="F72" s="3">
        <v>45505</v>
      </c>
      <c r="G72" s="32">
        <v>45596</v>
      </c>
      <c r="H72" s="4">
        <f>E72/D72</f>
        <v>22.863213811420984</v>
      </c>
      <c r="I72" s="7" t="s">
        <v>1</v>
      </c>
    </row>
    <row r="73" spans="1:9" ht="86.4" x14ac:dyDescent="0.3">
      <c r="A73" s="8" t="s">
        <v>98</v>
      </c>
      <c r="B73" s="1" t="s">
        <v>18</v>
      </c>
      <c r="C73" s="1" t="s">
        <v>21</v>
      </c>
      <c r="D73" s="21">
        <v>768</v>
      </c>
      <c r="E73" s="10">
        <v>20932</v>
      </c>
      <c r="F73" s="3">
        <v>45748</v>
      </c>
      <c r="G73" s="3">
        <v>45869</v>
      </c>
      <c r="H73" s="4">
        <f>E73/D73</f>
        <v>27.255208333333332</v>
      </c>
      <c r="I73" s="7" t="s">
        <v>4</v>
      </c>
    </row>
    <row r="74" spans="1:9" ht="43.2" x14ac:dyDescent="0.3">
      <c r="A74" s="19" t="s">
        <v>100</v>
      </c>
      <c r="B74" s="20" t="s">
        <v>38</v>
      </c>
      <c r="C74" s="20" t="s">
        <v>23</v>
      </c>
      <c r="D74" s="21">
        <v>656</v>
      </c>
      <c r="E74" s="29">
        <v>656</v>
      </c>
      <c r="F74" s="25">
        <v>45661</v>
      </c>
      <c r="G74" s="25">
        <v>45671</v>
      </c>
      <c r="H74" s="22">
        <f>E74/D74</f>
        <v>1</v>
      </c>
      <c r="I74" s="23" t="s">
        <v>0</v>
      </c>
    </row>
    <row r="75" spans="1:9" ht="57.6" x14ac:dyDescent="0.3">
      <c r="A75" s="8" t="s">
        <v>101</v>
      </c>
      <c r="B75" s="1" t="s">
        <v>99</v>
      </c>
      <c r="C75" s="1" t="s">
        <v>21</v>
      </c>
      <c r="D75" s="2">
        <v>753</v>
      </c>
      <c r="E75" s="6">
        <v>3765</v>
      </c>
      <c r="F75" s="3">
        <v>45536</v>
      </c>
      <c r="G75" s="3">
        <v>45657</v>
      </c>
      <c r="H75" s="4">
        <f>E75/D75</f>
        <v>5</v>
      </c>
      <c r="I75" s="7" t="s">
        <v>6</v>
      </c>
    </row>
    <row r="76" spans="1:9" ht="43.2" x14ac:dyDescent="0.3">
      <c r="A76" s="19" t="s">
        <v>102</v>
      </c>
      <c r="B76" s="20" t="s">
        <v>103</v>
      </c>
      <c r="C76" s="20" t="s">
        <v>21</v>
      </c>
      <c r="D76" s="21">
        <v>753</v>
      </c>
      <c r="E76" s="31"/>
      <c r="F76" s="30"/>
      <c r="G76" s="30"/>
      <c r="H76" s="22">
        <f>E76/D76</f>
        <v>0</v>
      </c>
      <c r="I76" s="23" t="s">
        <v>6</v>
      </c>
    </row>
    <row r="77" spans="1:9" ht="43.2" x14ac:dyDescent="0.3">
      <c r="A77" s="19" t="s">
        <v>102</v>
      </c>
      <c r="B77" s="20" t="s">
        <v>18</v>
      </c>
      <c r="C77" s="20" t="s">
        <v>21</v>
      </c>
      <c r="D77" s="21">
        <v>768</v>
      </c>
      <c r="E77" s="26">
        <v>14592</v>
      </c>
      <c r="F77" s="25">
        <v>45677</v>
      </c>
      <c r="G77" s="25">
        <v>45838</v>
      </c>
      <c r="H77" s="22">
        <f>E77/D77</f>
        <v>19</v>
      </c>
      <c r="I77" s="23" t="s">
        <v>6</v>
      </c>
    </row>
    <row r="78" spans="1:9" ht="72" x14ac:dyDescent="0.3">
      <c r="A78" s="19" t="s">
        <v>104</v>
      </c>
      <c r="B78" s="20" t="s">
        <v>38</v>
      </c>
      <c r="C78" s="20" t="s">
        <v>21</v>
      </c>
      <c r="D78" s="21">
        <v>656</v>
      </c>
      <c r="E78" s="26">
        <v>17376</v>
      </c>
      <c r="F78" s="25">
        <v>45658</v>
      </c>
      <c r="G78" s="25">
        <v>45747</v>
      </c>
      <c r="H78" s="22">
        <f>E78/D78</f>
        <v>26.487804878048781</v>
      </c>
      <c r="I78" s="23" t="s">
        <v>0</v>
      </c>
    </row>
    <row r="79" spans="1:9" ht="72" x14ac:dyDescent="0.3">
      <c r="A79" s="34" t="s">
        <v>104</v>
      </c>
      <c r="B79" s="9" t="s">
        <v>14</v>
      </c>
      <c r="C79" s="9" t="s">
        <v>17</v>
      </c>
      <c r="D79" s="35">
        <v>656</v>
      </c>
      <c r="E79" s="39">
        <v>19693</v>
      </c>
      <c r="F79" s="36">
        <v>45748</v>
      </c>
      <c r="G79" s="36">
        <v>45869</v>
      </c>
      <c r="H79" s="37">
        <f>E79/D79</f>
        <v>30.019817073170731</v>
      </c>
      <c r="I79" s="38" t="s">
        <v>0</v>
      </c>
    </row>
    <row r="80" spans="1:9" ht="28.8" x14ac:dyDescent="0.3">
      <c r="A80" s="11" t="s">
        <v>105</v>
      </c>
      <c r="B80" s="12" t="s">
        <v>18</v>
      </c>
      <c r="C80" s="12" t="s">
        <v>17</v>
      </c>
      <c r="D80" s="13">
        <v>656</v>
      </c>
      <c r="E80" s="14">
        <v>5816</v>
      </c>
      <c r="F80" s="28">
        <v>45817</v>
      </c>
      <c r="G80" s="28">
        <v>45912</v>
      </c>
      <c r="H80" s="16">
        <f>E80/D80</f>
        <v>8.8658536585365848</v>
      </c>
      <c r="I80" s="17" t="s">
        <v>0</v>
      </c>
    </row>
    <row r="81" spans="1:9" ht="28.8" x14ac:dyDescent="0.3">
      <c r="A81" s="11" t="s">
        <v>105</v>
      </c>
      <c r="B81" s="12" t="s">
        <v>97</v>
      </c>
      <c r="C81" s="12" t="s">
        <v>17</v>
      </c>
      <c r="D81" s="13">
        <v>656</v>
      </c>
      <c r="E81" s="14">
        <v>727</v>
      </c>
      <c r="F81" s="28"/>
      <c r="G81" s="28"/>
      <c r="H81" s="16">
        <f>E81/D81</f>
        <v>1.1082317073170731</v>
      </c>
      <c r="I81" s="17" t="s">
        <v>0</v>
      </c>
    </row>
    <row r="82" spans="1:9" x14ac:dyDescent="0.3">
      <c r="A82" s="19" t="s">
        <v>106</v>
      </c>
      <c r="B82" s="20" t="s">
        <v>20</v>
      </c>
      <c r="C82" s="20" t="s">
        <v>21</v>
      </c>
      <c r="D82" s="21">
        <v>768</v>
      </c>
      <c r="E82" s="26">
        <v>5376</v>
      </c>
      <c r="F82" s="25">
        <v>45754</v>
      </c>
      <c r="G82" s="25">
        <v>45821</v>
      </c>
      <c r="H82" s="22">
        <f>E82/D82</f>
        <v>7</v>
      </c>
      <c r="I82" s="23" t="s">
        <v>6</v>
      </c>
    </row>
    <row r="83" spans="1:9" ht="28.8" x14ac:dyDescent="0.3">
      <c r="A83" s="19" t="s">
        <v>107</v>
      </c>
      <c r="B83" s="33" t="s">
        <v>103</v>
      </c>
      <c r="C83" s="20" t="s">
        <v>21</v>
      </c>
      <c r="D83" s="21">
        <v>768</v>
      </c>
      <c r="E83" s="29">
        <v>6340</v>
      </c>
      <c r="F83" s="25">
        <v>45659</v>
      </c>
      <c r="G83" s="25">
        <v>45838</v>
      </c>
      <c r="H83" s="22">
        <f>E83/D83</f>
        <v>8.2552083333333339</v>
      </c>
      <c r="I83" s="23" t="s">
        <v>3</v>
      </c>
    </row>
    <row r="84" spans="1:9" ht="28.8" x14ac:dyDescent="0.3">
      <c r="A84" s="11" t="s">
        <v>108</v>
      </c>
      <c r="B84" s="12" t="s">
        <v>36</v>
      </c>
      <c r="C84" s="12" t="s">
        <v>17</v>
      </c>
      <c r="D84" s="13">
        <v>768</v>
      </c>
      <c r="E84" s="14">
        <v>2304</v>
      </c>
      <c r="F84" s="15">
        <v>45901</v>
      </c>
      <c r="G84" s="15">
        <v>46017</v>
      </c>
      <c r="H84" s="16">
        <f>E84/D84</f>
        <v>3</v>
      </c>
      <c r="I84" s="17" t="s">
        <v>6</v>
      </c>
    </row>
    <row r="85" spans="1:9" ht="72" x14ac:dyDescent="0.3">
      <c r="A85" s="8" t="s">
        <v>109</v>
      </c>
      <c r="B85" s="1" t="s">
        <v>20</v>
      </c>
      <c r="C85" s="1" t="s">
        <v>21</v>
      </c>
      <c r="D85" s="2">
        <v>753</v>
      </c>
      <c r="E85" s="6">
        <v>24192</v>
      </c>
      <c r="F85" s="3">
        <v>45292</v>
      </c>
      <c r="G85" s="3">
        <v>45777</v>
      </c>
      <c r="H85" s="4">
        <f>E85/D85</f>
        <v>32.127490039840637</v>
      </c>
      <c r="I85" s="7" t="s">
        <v>3</v>
      </c>
    </row>
    <row r="86" spans="1:9" ht="28.8" x14ac:dyDescent="0.3">
      <c r="A86" s="8" t="s">
        <v>110</v>
      </c>
      <c r="B86" s="1" t="s">
        <v>56</v>
      </c>
      <c r="C86" s="1" t="s">
        <v>21</v>
      </c>
      <c r="D86" s="2">
        <v>753</v>
      </c>
      <c r="E86" s="18">
        <v>47076</v>
      </c>
      <c r="F86" s="3">
        <v>45352</v>
      </c>
      <c r="G86" s="32">
        <v>45747</v>
      </c>
      <c r="H86" s="4">
        <f>E86/D86</f>
        <v>62.517928286852587</v>
      </c>
      <c r="I86" s="7" t="s">
        <v>4</v>
      </c>
    </row>
    <row r="87" spans="1:9" ht="72" x14ac:dyDescent="0.3">
      <c r="A87" s="19" t="s">
        <v>111</v>
      </c>
      <c r="B87" s="20" t="s">
        <v>38</v>
      </c>
      <c r="C87" s="20" t="s">
        <v>21</v>
      </c>
      <c r="D87" s="21">
        <v>768</v>
      </c>
      <c r="E87" s="31"/>
      <c r="F87" s="30"/>
      <c r="G87" s="30"/>
      <c r="H87" s="22">
        <f>E87/D87</f>
        <v>0</v>
      </c>
      <c r="I87" s="23" t="s">
        <v>0</v>
      </c>
    </row>
    <row r="88" spans="1:9" ht="72" x14ac:dyDescent="0.3">
      <c r="A88" s="19" t="s">
        <v>112</v>
      </c>
      <c r="B88" s="20" t="s">
        <v>113</v>
      </c>
      <c r="C88" s="20" t="s">
        <v>23</v>
      </c>
      <c r="D88" s="21">
        <v>768</v>
      </c>
      <c r="E88" s="26">
        <v>2304</v>
      </c>
      <c r="F88" s="30">
        <v>45717</v>
      </c>
      <c r="G88" s="30">
        <v>45842</v>
      </c>
      <c r="H88" s="22">
        <f>E88/D88</f>
        <v>3</v>
      </c>
      <c r="I88" s="23" t="s">
        <v>2</v>
      </c>
    </row>
    <row r="89" spans="1:9" x14ac:dyDescent="0.3">
      <c r="A89" s="1" t="s">
        <v>114</v>
      </c>
      <c r="B89" s="1" t="s">
        <v>18</v>
      </c>
      <c r="C89" s="1" t="s">
        <v>21</v>
      </c>
      <c r="D89" s="2">
        <v>753</v>
      </c>
      <c r="E89" s="18">
        <v>15930</v>
      </c>
      <c r="F89" s="3">
        <v>45566</v>
      </c>
      <c r="G89" s="3">
        <v>45777</v>
      </c>
      <c r="H89" s="4">
        <f>E89/D89</f>
        <v>21.155378486055778</v>
      </c>
      <c r="I89" s="7" t="s">
        <v>4</v>
      </c>
    </row>
    <row r="90" spans="1:9" ht="115.2" x14ac:dyDescent="0.3">
      <c r="A90" s="19" t="s">
        <v>115</v>
      </c>
      <c r="B90" s="20" t="s">
        <v>116</v>
      </c>
      <c r="C90" s="20" t="s">
        <v>21</v>
      </c>
      <c r="D90" s="21">
        <v>768</v>
      </c>
      <c r="E90" s="29">
        <v>23040</v>
      </c>
      <c r="F90" s="25">
        <v>45778</v>
      </c>
      <c r="G90" s="25">
        <v>46477</v>
      </c>
      <c r="H90" s="22">
        <f>E90/D90</f>
        <v>30</v>
      </c>
      <c r="I90" s="23" t="s">
        <v>3</v>
      </c>
    </row>
    <row r="91" spans="1:9" ht="115.2" x14ac:dyDescent="0.3">
      <c r="A91" s="19" t="s">
        <v>115</v>
      </c>
      <c r="B91" s="20" t="s">
        <v>117</v>
      </c>
      <c r="C91" s="20" t="s">
        <v>21</v>
      </c>
      <c r="D91" s="21">
        <v>768</v>
      </c>
      <c r="E91" s="29">
        <v>3840</v>
      </c>
      <c r="F91" s="25">
        <v>45778</v>
      </c>
      <c r="G91" s="25">
        <v>46477</v>
      </c>
      <c r="H91" s="22">
        <f>E91/D91</f>
        <v>5</v>
      </c>
      <c r="I91" s="23" t="s">
        <v>3</v>
      </c>
    </row>
    <row r="92" spans="1:9" ht="115.2" x14ac:dyDescent="0.3">
      <c r="A92" s="11" t="s">
        <v>115</v>
      </c>
      <c r="B92" s="12" t="s">
        <v>118</v>
      </c>
      <c r="C92" s="12" t="s">
        <v>17</v>
      </c>
      <c r="D92" s="13">
        <v>768</v>
      </c>
      <c r="E92" s="14">
        <v>3840</v>
      </c>
      <c r="F92" s="15">
        <v>46389</v>
      </c>
      <c r="G92" s="15">
        <v>46478</v>
      </c>
      <c r="H92" s="16">
        <f>E92/D92</f>
        <v>5</v>
      </c>
      <c r="I92" s="17" t="s">
        <v>3</v>
      </c>
    </row>
    <row r="93" spans="1:9" x14ac:dyDescent="0.3">
      <c r="A93" s="34" t="s">
        <v>119</v>
      </c>
      <c r="B93" s="9" t="s">
        <v>83</v>
      </c>
      <c r="C93" s="9" t="s">
        <v>23</v>
      </c>
      <c r="D93" s="35">
        <v>768</v>
      </c>
      <c r="E93" s="40"/>
      <c r="F93" s="36"/>
      <c r="G93" s="36"/>
      <c r="H93" s="37">
        <f>E93/D93</f>
        <v>0</v>
      </c>
      <c r="I93" s="38" t="s">
        <v>5</v>
      </c>
    </row>
    <row r="94" spans="1:9" ht="28.8" x14ac:dyDescent="0.3">
      <c r="A94" s="11" t="s">
        <v>120</v>
      </c>
      <c r="B94" s="12" t="s">
        <v>20</v>
      </c>
      <c r="C94" s="12" t="s">
        <v>23</v>
      </c>
      <c r="D94" s="13">
        <v>768</v>
      </c>
      <c r="E94" s="14"/>
      <c r="F94" s="15"/>
      <c r="G94" s="15"/>
      <c r="H94" s="16">
        <f>E94/D94</f>
        <v>0</v>
      </c>
      <c r="I94" s="17" t="s">
        <v>0</v>
      </c>
    </row>
    <row r="95" spans="1:9" x14ac:dyDescent="0.3">
      <c r="A95" s="11" t="s">
        <v>121</v>
      </c>
      <c r="B95" s="12" t="s">
        <v>20</v>
      </c>
      <c r="C95" s="12" t="s">
        <v>17</v>
      </c>
      <c r="D95" s="13">
        <v>768</v>
      </c>
      <c r="E95" s="14"/>
      <c r="F95" s="15"/>
      <c r="G95" s="15"/>
      <c r="H95" s="16">
        <f>E95/D95</f>
        <v>0</v>
      </c>
      <c r="I95" s="17"/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65BD1E3-12FF-4D98-96EF-C180ABAC48BF}">
            <xm:f>#REF!</xm:f>
            <x14:dxf>
              <fill>
                <patternFill>
                  <bgColor rgb="FFFC8484"/>
                </patternFill>
              </fill>
            </x14:dxf>
          </x14:cfRule>
          <x14:cfRule type="cellIs" priority="2" operator="equal" id="{56E29BF4-9882-47D9-B863-714910ABA11E}">
            <xm:f>#REF!</xm:f>
            <x14:dxf>
              <fill>
                <patternFill>
                  <bgColor rgb="FFFF4B94"/>
                </patternFill>
              </fill>
            </x14:dxf>
          </x14:cfRule>
          <x14:cfRule type="cellIs" priority="3" operator="equal" id="{7B9AE957-64AE-405C-95B2-613D25644F05}">
            <xm:f>#REF!</xm:f>
            <x14:dxf>
              <fill>
                <patternFill>
                  <bgColor rgb="FFFF97E4"/>
                </patternFill>
              </fill>
            </x14:dxf>
          </x14:cfRule>
          <x14:cfRule type="cellIs" priority="4" operator="equal" id="{E490BE13-B6EE-4430-A985-78D7CFBFE8AE}">
            <xm:f>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cellIs" priority="5" operator="equal" id="{C9305F53-2EF0-4A60-A762-EEBC8C5660B1}">
            <xm:f>#REF!</xm:f>
            <x14:dxf>
              <fill>
                <patternFill>
                  <bgColor rgb="FF5B9DFF"/>
                </patternFill>
              </fill>
            </x14:dxf>
          </x14:cfRule>
          <x14:cfRule type="cellIs" priority="6" operator="equal" id="{4CE3B106-790C-4092-B192-B1755767458B}">
            <xm:f>#REF!</xm:f>
            <x14:dxf>
              <fill>
                <patternFill>
                  <bgColor rgb="FFAEFF85"/>
                </patternFill>
              </fill>
            </x14:dxf>
          </x14:cfRule>
          <x14:cfRule type="cellIs" priority="7" operator="equal" id="{60E02B8E-F71F-4E1E-B82A-0F825B088885}">
            <xm:f>#REF!</xm:f>
            <x14:dxf>
              <fill>
                <patternFill>
                  <bgColor rgb="FFD0F76D"/>
                </patternFill>
              </fill>
            </x14:dxf>
          </x14:cfRule>
          <x14:cfRule type="cellIs" priority="8" operator="equal" id="{DC8F3921-31D8-4A63-8404-30C9AACFE98B}">
            <xm:f>#REF!</xm:f>
            <x14:dxf>
              <fill>
                <patternFill>
                  <bgColor rgb="FFFFB27D"/>
                </patternFill>
              </fill>
            </x14:dxf>
          </x14:cfRule>
          <x14:cfRule type="cellIs" priority="9" operator="equal" id="{9114C8D5-7F95-444F-A654-172D2364EAE0}">
            <xm:f>#REF!</xm:f>
            <x14:dxf>
              <fill>
                <patternFill>
                  <bgColor rgb="FFFFFF9F"/>
                </patternFill>
              </fill>
            </x14:dxf>
          </x14:cfRule>
          <xm:sqref>I1:I95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F6E64CC-FB50-4289-9B65-0C27718C5907}">
          <x14:formula1>
            <xm:f>#REF!</xm:f>
          </x14:formula1>
          <xm:sqref>D9:D10</xm:sqref>
        </x14:dataValidation>
        <x14:dataValidation type="list" allowBlank="1" showInputMessage="1" showErrorMessage="1" xr:uid="{7D015776-E451-495E-8424-8AAF7CBD1314}">
          <x14:formula1>
            <xm:f>#REF!</xm:f>
          </x14:formula1>
          <xm:sqref>D5 D34 D44:D46 D36 D73:D74 D57:D59 D53 D18:D20 D41 D50:D51 D67:D69 D14:D16 D61:D64 D11 D22:D31 D87:D95 D77:D84</xm:sqref>
        </x14:dataValidation>
        <x14:dataValidation type="list" allowBlank="1" showInputMessage="1" showErrorMessage="1" xr:uid="{DDDBAC2E-52B0-450D-BBC2-BDCF64690287}">
          <x14:formula1>
            <xm:f>#REF!</xm:f>
          </x14:formula1>
          <xm:sqref>D52 D54:D56</xm:sqref>
        </x14:dataValidation>
        <x14:dataValidation type="list" allowBlank="1" showInputMessage="1" showErrorMessage="1" xr:uid="{25EA63C4-464E-457F-9F5E-36240F7BD223}">
          <x14:formula1>
            <xm:f>#REF!</xm:f>
          </x14:formula1>
          <xm:sqref>D32:D33 D17 D70:D72 D35 D60 D37:D40 D85:D86 D89 D42:D49 D21 D12:D13 D74:D76 D65:D67 D24:D26 D2:D8</xm:sqref>
        </x14:dataValidation>
        <x14:dataValidation type="list" allowBlank="1" showInputMessage="1" showErrorMessage="1" errorTitle="Choisir dans la liste" error="N'existe pas dans la liste !" xr:uid="{1649D222-3023-450B-BC87-DF26AFD9BBC3}">
          <x14:formula1>
            <xm:f>#REF!</xm:f>
          </x14:formula1>
          <xm:sqref>C2:C95</xm:sqref>
        </x14:dataValidation>
        <x14:dataValidation type="list" allowBlank="1" showInputMessage="1" showErrorMessage="1" errorTitle="Choisir dans la liste" error="N'existe pas dans la liste !" xr:uid="{15955C12-4EFB-4554-BCE4-0AD36CD1D017}">
          <x14:formula1>
            <xm:f>#REF!</xm:f>
          </x14:formula1>
          <xm:sqref>I2:I95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b5dd645-a0c2-4c51-a1a8-7cdf5b712d02" xsi:nil="true"/>
    <lcf76f155ced4ddcb4097134ff3c332f xmlns="bdb787fe-4fc1-4546-bb93-31d71294b678">
      <Terms xmlns="http://schemas.microsoft.com/office/infopath/2007/PartnerControls"/>
    </lcf76f155ced4ddcb4097134ff3c332f>
    <Commentaire xmlns="bdb787fe-4fc1-4546-bb93-31d71294b6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77AAD4F4DA6479E5D1A033F28C2D0" ma:contentTypeVersion="17" ma:contentTypeDescription="Crée un document." ma:contentTypeScope="" ma:versionID="b36af76a9a1759e29883fed7eebf327c">
  <xsd:schema xmlns:xsd="http://www.w3.org/2001/XMLSchema" xmlns:xs="http://www.w3.org/2001/XMLSchema" xmlns:p="http://schemas.microsoft.com/office/2006/metadata/properties" xmlns:ns2="bdb787fe-4fc1-4546-bb93-31d71294b678" xmlns:ns3="bb5dd645-a0c2-4c51-a1a8-7cdf5b712d02" targetNamespace="http://schemas.microsoft.com/office/2006/metadata/properties" ma:root="true" ma:fieldsID="7bdae85aa81395909fa3532c750adfc8" ns2:_="" ns3:_="">
    <xsd:import namespace="bdb787fe-4fc1-4546-bb93-31d71294b678"/>
    <xsd:import namespace="bb5dd645-a0c2-4c51-a1a8-7cdf5b712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Commentaire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787fe-4fc1-4546-bb93-31d71294b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aire" ma:index="12" nillable="true" ma:displayName="Commentaire" ma:description="Pour mettre un commentaire" ma:format="Dropdown" ma:internalName="Commentaire">
      <xsd:simpleType>
        <xsd:restriction base="dms:Text">
          <xsd:maxLength value="255"/>
        </xsd:restriction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dad1a55b-53dd-4a2a-915b-17e1888ef9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dd645-a0c2-4c51-a1a8-7cdf5b712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e15dff-e4ef-4050-82d1-874702727638}" ma:internalName="TaxCatchAll" ma:showField="CatchAllData" ma:web="bb5dd645-a0c2-4c51-a1a8-7cdf5b712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D710EE-4A20-4807-B8F3-98DE61753FE5}">
  <ds:schemaRefs>
    <ds:schemaRef ds:uri="http://schemas.microsoft.com/office/2006/metadata/properties"/>
    <ds:schemaRef ds:uri="http://schemas.microsoft.com/office/infopath/2007/PartnerControls"/>
    <ds:schemaRef ds:uri="bb5dd645-a0c2-4c51-a1a8-7cdf5b712d02"/>
    <ds:schemaRef ds:uri="bdb787fe-4fc1-4546-bb93-31d71294b678"/>
  </ds:schemaRefs>
</ds:datastoreItem>
</file>

<file path=customXml/itemProps2.xml><?xml version="1.0" encoding="utf-8"?>
<ds:datastoreItem xmlns:ds="http://schemas.openxmlformats.org/officeDocument/2006/customXml" ds:itemID="{44D06148-71B3-44D0-816F-782CDC8DE1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DF4E28-6BA3-46EA-A43E-7986878F7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787fe-4fc1-4546-bb93-31d71294b678"/>
    <ds:schemaRef ds:uri="bb5dd645-a0c2-4c51-a1a8-7cdf5b712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CHAUMAZ MARIE</dc:creator>
  <cp:keywords/>
  <dc:description/>
  <cp:lastModifiedBy>MRABET YOUSSEF</cp:lastModifiedBy>
  <cp:revision/>
  <dcterms:created xsi:type="dcterms:W3CDTF">2024-09-23T19:41:18Z</dcterms:created>
  <dcterms:modified xsi:type="dcterms:W3CDTF">2025-07-27T11:23:57Z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0x01010019677AAD4F4DA6479E5D1A033F28C2D0</vt:lpwstr>
  </property>
  <property fmtid="{D5CDD505-2E9C-101B-9397-08002B2CF9AE}" pid="3" name="MediaServiceImageTags">
    <vt:lpwstr/>
  </property>
  <property fmtid="{D5CDD505-2E9C-101B-9397-08002B2CF9AE}" pid="4" name="BimCT.Renderer.Visible">
    <vt:lpwstr>false</vt:lpwstr>
  </property>
  <property fmtid="{D5CDD505-2E9C-101B-9397-08002B2CF9AE}" pid="5" name="BimCT.ModelTree.Visible">
    <vt:lpwstr>false</vt:lpwstr>
  </property>
  <property fmtid="{D5CDD505-2E9C-101B-9397-08002B2CF9AE}" pid="6" name="BimCT.Renderer.Width">
    <vt:lpwstr>600</vt:lpwstr>
  </property>
  <property fmtid="{D5CDD505-2E9C-101B-9397-08002B2CF9AE}" pid="7" name="BimCT.Renderer.GameMode">
    <vt:lpwstr>false</vt:lpwstr>
  </property>
  <property fmtid="{D5CDD505-2E9C-101B-9397-08002B2CF9AE}" pid="8" name="BimCT.Renderer.DockPosition">
    <vt:lpwstr>2</vt:lpwstr>
  </property>
  <property fmtid="{D5CDD505-2E9C-101B-9397-08002B2CF9AE}" pid="9" name="BimCT.Renderer.ShadingMode">
    <vt:lpwstr>5</vt:lpwstr>
  </property>
  <property fmtid="{D5CDD505-2E9C-101B-9397-08002B2CF9AE}" pid="10" name="BimCT.FileURL">
    <vt:lpwstr>https://arep.sharepoint.com/sites/bimkit/documents partages/general/00_administratif/03_suivi activites/plan de charge.xlsx</vt:lpwstr>
  </property>
  <property fmtid="{D5CDD505-2E9C-101B-9397-08002B2CF9AE}" pid="11" name="BimCT.ModelTree.Height">
    <vt:lpwstr>1011</vt:lpwstr>
  </property>
  <property fmtid="{D5CDD505-2E9C-101B-9397-08002B2CF9AE}" pid="12" name="BimCT.Renderer.Height">
    <vt:lpwstr>1011</vt:lpwstr>
  </property>
  <property fmtid="{D5CDD505-2E9C-101B-9397-08002B2CF9AE}" pid="13" name="BimCT.Schema.Version">
    <vt:lpwstr>1.1</vt:lpwstr>
  </property>
  <property fmtid="{D5CDD505-2E9C-101B-9397-08002B2CF9AE}" pid="14" name="BimCT.ShowFPS">
    <vt:lpwstr>false</vt:lpwstr>
  </property>
  <property fmtid="{D5CDD505-2E9C-101B-9397-08002B2CF9AE}" pid="15" name="BimCT.ModelTree.Width">
    <vt:lpwstr>500</vt:lpwstr>
  </property>
  <property fmtid="{D5CDD505-2E9C-101B-9397-08002B2CF9AE}" pid="16" name="BimCT.Database.Id">
    <vt:lpwstr>f3be80cc-5af4-490f-8b0f-c1803a51c5aa</vt:lpwstr>
  </property>
  <property fmtid="{D5CDD505-2E9C-101B-9397-08002B2CF9AE}" pid="17" name="BimCT.ModelTree.DockPosition">
    <vt:lpwstr>0</vt:lpwstr>
  </property>
</Properties>
</file>