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-cortex-m\Data\"/>
    </mc:Choice>
  </mc:AlternateContent>
  <xr:revisionPtr revIDLastSave="0" documentId="13_ncr:1_{D8BF1953-142E-42D8-8BF3-6DFC7D216B0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DWT - M7" sheetId="1" r:id="rId1"/>
    <sheet name="Power - M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N9" i="1"/>
  <c r="B9" i="1"/>
  <c r="C8" i="1"/>
  <c r="D8" i="1"/>
  <c r="E8" i="1"/>
  <c r="F8" i="1"/>
  <c r="G8" i="1"/>
  <c r="H8" i="1"/>
  <c r="I8" i="1"/>
  <c r="J8" i="1"/>
  <c r="K8" i="1"/>
  <c r="L8" i="1"/>
  <c r="M8" i="1"/>
  <c r="N8" i="1"/>
  <c r="B8" i="1"/>
</calcChain>
</file>

<file path=xl/sharedStrings.xml><?xml version="1.0" encoding="utf-8"?>
<sst xmlns="http://schemas.openxmlformats.org/spreadsheetml/2006/main" count="46" uniqueCount="33">
  <si>
    <t>Ascon128</t>
  </si>
  <si>
    <t>Ascon128a</t>
  </si>
  <si>
    <t>Giftcofb</t>
  </si>
  <si>
    <t>Isapa128</t>
  </si>
  <si>
    <t>Isapa128a</t>
  </si>
  <si>
    <t>Sparkle128</t>
  </si>
  <si>
    <t>Sparkle256</t>
  </si>
  <si>
    <t>TinyJambu</t>
  </si>
  <si>
    <t>Xoodyak</t>
  </si>
  <si>
    <t>Elephant160</t>
  </si>
  <si>
    <t>Grain</t>
  </si>
  <si>
    <t>Photonbeetle</t>
  </si>
  <si>
    <t>Romulusn</t>
  </si>
  <si>
    <t>Encryption runtime</t>
  </si>
  <si>
    <t>Decryption runtime</t>
  </si>
  <si>
    <t>Encryption output</t>
  </si>
  <si>
    <t>Decryption output</t>
  </si>
  <si>
    <t>Error count</t>
  </si>
  <si>
    <t>Py runtime</t>
  </si>
  <si>
    <t>Algorithm</t>
  </si>
  <si>
    <t>N_Loop</t>
  </si>
  <si>
    <t>Average encryption time (s)</t>
  </si>
  <si>
    <t>Average decryption time (s)</t>
  </si>
  <si>
    <t>Average encryption energy (J)</t>
  </si>
  <si>
    <t>Average decryption energy (J)</t>
  </si>
  <si>
    <t>Peak encryption current (A)</t>
  </si>
  <si>
    <t>Average encryption current (A)</t>
  </si>
  <si>
    <t>Minimum encryption current (A)</t>
  </si>
  <si>
    <t>Peak decryption current (A)</t>
  </si>
  <si>
    <t>Average decryption current (A)</t>
  </si>
  <si>
    <t>Minimum decryption current (A)</t>
  </si>
  <si>
    <t>Calibrations</t>
  </si>
  <si>
    <t>Calibration timestamp(s)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</si>
</sst>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14" sqref="G14"/>
    </sheetView>
  </sheetViews>
  <sheetFormatPr defaultRowHeight="15" x14ac:dyDescent="0.25"/>
  <cols>
    <col min="1" max="1" width="18.5703125" bestFit="1" customWidth="1"/>
    <col min="3" max="3" width="12" bestFit="1" customWidth="1"/>
    <col min="6" max="6" width="10.42578125" customWidth="1"/>
    <col min="7" max="7" width="11.140625" customWidth="1"/>
    <col min="8" max="8" width="10.5703125" customWidth="1"/>
    <col min="9" max="9" width="11.140625" customWidth="1"/>
    <col min="11" max="11" width="11.5703125" customWidth="1"/>
    <col min="12" max="12" width="9.5703125" customWidth="1"/>
    <col min="13" max="13" width="13" customWidth="1"/>
    <col min="14" max="14" width="10" customWidth="1"/>
  </cols>
  <sheetData>
    <row r="1" spans="1:14" ht="30.7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25">
      <c r="A2" t="s">
        <v>13</v>
      </c>
      <c r="B2">
        <v>8.4796518087387085E-2</v>
      </c>
      <c r="C2">
        <v>5.8806043118238449E-2</v>
      </c>
      <c r="D2">
        <v>0.79074949026107788</v>
      </c>
      <c r="E2">
        <v>0.2304802089929581</v>
      </c>
      <c r="F2">
        <v>0.27971169352531428</v>
      </c>
      <c r="G2">
        <v>8.070046454668045E-2</v>
      </c>
      <c r="H2">
        <v>0.1144920662045479</v>
      </c>
      <c r="I2">
        <v>0.13508562743663791</v>
      </c>
      <c r="J2">
        <v>0.21740786731243131</v>
      </c>
      <c r="K2">
        <v>13.658994674682621</v>
      </c>
      <c r="L2">
        <v>11.097673416137701</v>
      </c>
      <c r="M2">
        <v>11.748543739318849</v>
      </c>
      <c r="N2">
        <v>2.7483398914337158</v>
      </c>
    </row>
    <row r="3" spans="1:14" x14ac:dyDescent="0.25">
      <c r="A3" t="s">
        <v>14</v>
      </c>
      <c r="B3">
        <v>8.5638098418712616E-2</v>
      </c>
      <c r="C3">
        <v>5.9654403477907181E-2</v>
      </c>
      <c r="D3">
        <v>0.7915990948677063</v>
      </c>
      <c r="E3">
        <v>0.23113332688808441</v>
      </c>
      <c r="F3">
        <v>0.27928042411804199</v>
      </c>
      <c r="G3">
        <v>7.9964093863964081E-2</v>
      </c>
      <c r="H3">
        <v>0.1150243729352951</v>
      </c>
      <c r="I3">
        <v>0.13530033826828</v>
      </c>
      <c r="J3">
        <v>0.21730042994022369</v>
      </c>
      <c r="K3">
        <v>13.659066200256349</v>
      </c>
      <c r="L3">
        <v>11.05226421356201</v>
      </c>
      <c r="M3">
        <v>11.82977771759033</v>
      </c>
      <c r="N3">
        <v>2.7580971717834468</v>
      </c>
    </row>
    <row r="4" spans="1:14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0.160278</v>
      </c>
      <c r="C7">
        <v>0.115629</v>
      </c>
      <c r="D7">
        <v>1.5802020000000001</v>
      </c>
      <c r="E7">
        <v>0.46448</v>
      </c>
      <c r="F7">
        <v>0.54950900000000003</v>
      </c>
      <c r="G7">
        <v>0.14746500000000001</v>
      </c>
      <c r="H7">
        <v>0.23086200000000001</v>
      </c>
      <c r="I7">
        <v>0.26543</v>
      </c>
      <c r="J7">
        <v>0.42847800000000003</v>
      </c>
      <c r="K7">
        <v>27.321770999999998</v>
      </c>
      <c r="L7">
        <v>22.140974</v>
      </c>
      <c r="M7">
        <v>23.574137</v>
      </c>
      <c r="N7">
        <v>5.5071589999999997</v>
      </c>
    </row>
    <row r="8" spans="1:14" x14ac:dyDescent="0.25">
      <c r="B8">
        <f>B2+B3</f>
        <v>0.1704346165060997</v>
      </c>
      <c r="C8">
        <f t="shared" ref="C8:N8" si="0">C2+C3</f>
        <v>0.11846044659614563</v>
      </c>
      <c r="D8">
        <f t="shared" si="0"/>
        <v>1.5823485851287842</v>
      </c>
      <c r="E8">
        <f t="shared" si="0"/>
        <v>0.46161353588104248</v>
      </c>
      <c r="F8">
        <f t="shared" si="0"/>
        <v>0.55899211764335632</v>
      </c>
      <c r="G8">
        <f t="shared" si="0"/>
        <v>0.16066455841064453</v>
      </c>
      <c r="H8">
        <f t="shared" si="0"/>
        <v>0.22951643913984299</v>
      </c>
      <c r="I8">
        <f t="shared" si="0"/>
        <v>0.27038596570491791</v>
      </c>
      <c r="J8">
        <f t="shared" si="0"/>
        <v>0.43470829725265503</v>
      </c>
      <c r="K8">
        <f t="shared" si="0"/>
        <v>27.318060874938972</v>
      </c>
      <c r="L8">
        <f t="shared" si="0"/>
        <v>22.149937629699711</v>
      </c>
      <c r="M8">
        <f t="shared" si="0"/>
        <v>23.57832145690918</v>
      </c>
      <c r="N8">
        <f t="shared" si="0"/>
        <v>5.5064370632171631</v>
      </c>
    </row>
    <row r="9" spans="1:14" x14ac:dyDescent="0.25">
      <c r="B9">
        <f>B8-B7</f>
        <v>1.0156616506099697E-2</v>
      </c>
      <c r="C9">
        <f t="shared" ref="C9:N9" si="1">C8-C7</f>
        <v>2.8314465961456342E-3</v>
      </c>
      <c r="D9">
        <f t="shared" si="1"/>
        <v>2.1465851287840731E-3</v>
      </c>
      <c r="E9">
        <f t="shared" si="1"/>
        <v>-2.8664641189575235E-3</v>
      </c>
      <c r="F9">
        <f t="shared" si="1"/>
        <v>9.483117643356298E-3</v>
      </c>
      <c r="G9">
        <f t="shared" si="1"/>
        <v>1.3199558410644519E-2</v>
      </c>
      <c r="H9">
        <f t="shared" si="1"/>
        <v>-1.3455608601570246E-3</v>
      </c>
      <c r="I9">
        <f t="shared" si="1"/>
        <v>4.9559657049179084E-3</v>
      </c>
      <c r="J9">
        <f t="shared" si="1"/>
        <v>6.2302972526550038E-3</v>
      </c>
      <c r="K9">
        <f t="shared" si="1"/>
        <v>-3.7101250610263037E-3</v>
      </c>
      <c r="L9">
        <f t="shared" si="1"/>
        <v>8.9636296997106513E-3</v>
      </c>
      <c r="M9">
        <f t="shared" si="1"/>
        <v>4.184456909179346E-3</v>
      </c>
      <c r="N9">
        <f t="shared" si="1"/>
        <v>-7.2193678283660745E-4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5"/>
  <sheetViews>
    <sheetView workbookViewId="0">
      <selection activeCell="H7" sqref="H7"/>
    </sheetView>
  </sheetViews>
  <sheetFormatPr defaultRowHeight="15" x14ac:dyDescent="0.25"/>
  <cols>
    <col min="2" max="2" width="30.28515625" bestFit="1" customWidth="1"/>
    <col min="3" max="3" width="9.28515625" bestFit="1" customWidth="1"/>
    <col min="4" max="4" width="10.28515625" bestFit="1" customWidth="1"/>
    <col min="5" max="5" width="8.85546875" customWidth="1"/>
    <col min="6" max="6" width="9.28515625" customWidth="1"/>
    <col min="7" max="7" width="9.5703125" bestFit="1" customWidth="1"/>
    <col min="8" max="9" width="10.5703125" bestFit="1" customWidth="1"/>
    <col min="10" max="10" width="10.42578125" bestFit="1" customWidth="1"/>
    <col min="11" max="11" width="8.5703125" bestFit="1" customWidth="1"/>
    <col min="12" max="12" width="11.85546875" bestFit="1" customWidth="1"/>
    <col min="13" max="13" width="5.7109375" bestFit="1" customWidth="1"/>
    <col min="14" max="14" width="13.42578125" bestFit="1" customWidth="1"/>
    <col min="15" max="15" width="9.85546875" bestFit="1" customWidth="1"/>
  </cols>
  <sheetData>
    <row r="1" spans="2:15" ht="15.75" customHeight="1" thickBot="1" x14ac:dyDescent="0.3"/>
    <row r="2" spans="2:15" ht="15.75" customHeight="1" thickBot="1" x14ac:dyDescent="0.3">
      <c r="B2" s="4" t="s">
        <v>19</v>
      </c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10" t="s">
        <v>12</v>
      </c>
    </row>
    <row r="3" spans="2:15" x14ac:dyDescent="0.25">
      <c r="B3" s="5" t="s">
        <v>20</v>
      </c>
    </row>
    <row r="4" spans="2:15" x14ac:dyDescent="0.25">
      <c r="B4" s="6" t="s">
        <v>21</v>
      </c>
    </row>
    <row r="5" spans="2:15" x14ac:dyDescent="0.25">
      <c r="B5" s="6" t="s">
        <v>22</v>
      </c>
    </row>
    <row r="6" spans="2:15" x14ac:dyDescent="0.25">
      <c r="B6" s="6" t="s">
        <v>23</v>
      </c>
    </row>
    <row r="7" spans="2:15" x14ac:dyDescent="0.25">
      <c r="B7" s="6" t="s">
        <v>24</v>
      </c>
    </row>
    <row r="8" spans="2:15" x14ac:dyDescent="0.25">
      <c r="B8" s="6" t="s">
        <v>25</v>
      </c>
    </row>
    <row r="9" spans="2:15" x14ac:dyDescent="0.25">
      <c r="B9" s="6" t="s">
        <v>26</v>
      </c>
    </row>
    <row r="10" spans="2:15" x14ac:dyDescent="0.25">
      <c r="B10" s="6" t="s">
        <v>27</v>
      </c>
    </row>
    <row r="11" spans="2:15" x14ac:dyDescent="0.25">
      <c r="B11" s="6" t="s">
        <v>28</v>
      </c>
    </row>
    <row r="12" spans="2:15" x14ac:dyDescent="0.25">
      <c r="B12" s="6" t="s">
        <v>29</v>
      </c>
    </row>
    <row r="13" spans="2:15" x14ac:dyDescent="0.25">
      <c r="B13" s="6" t="s">
        <v>30</v>
      </c>
    </row>
    <row r="14" spans="2:15" x14ac:dyDescent="0.25">
      <c r="B14" s="6" t="s">
        <v>31</v>
      </c>
    </row>
    <row r="15" spans="2:15" ht="15.75" customHeight="1" thickBot="1" x14ac:dyDescent="0.3">
      <c r="B15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DWT - M7</vt:lpstr>
      <vt:lpstr>Power - 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2024-04-11T16:28:20Z</dcterms:modified>
</cp:coreProperties>
</file>