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10" yWindow="2010" windowWidth="21600" windowHeight="11385" tabRatio="600" firstSheet="0" activeTab="1" autoFilterDateGrouping="1"/>
  </bookViews>
  <sheets>
    <sheet name="Execution Times" sheetId="1" state="visible" r:id="rId1"/>
    <sheet name="Power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1" fillId="0" borderId="0"/>
    <xf numFmtId="9" fontId="1" fillId="0" borderId="0"/>
  </cellStyleXfs>
  <cellXfs count="39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2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applyAlignment="1" pivotButton="0" quotePrefix="0" xfId="0">
      <alignment wrapText="1"/>
    </xf>
    <xf numFmtId="0" fontId="0" fillId="0" borderId="12" applyAlignment="1" pivotButton="0" quotePrefix="0" xfId="0">
      <alignment wrapText="1"/>
    </xf>
    <xf numFmtId="0" fontId="0" fillId="0" borderId="13" applyAlignment="1" pivotButton="0" quotePrefix="0" xfId="0">
      <alignment wrapText="1"/>
    </xf>
    <xf numFmtId="0" fontId="0" fillId="0" borderId="3" pivotButton="0" quotePrefix="0" xfId="0"/>
    <xf numFmtId="0" fontId="0" fillId="0" borderId="4" pivotButton="0" quotePrefix="0" xfId="0"/>
    <xf numFmtId="0" fontId="0" fillId="0" borderId="3" pivotButton="0" quotePrefix="0" xfId="1"/>
    <xf numFmtId="0" fontId="0" fillId="0" borderId="4" pivotButton="0" quotePrefix="0" xfId="1"/>
    <xf numFmtId="0" fontId="0" fillId="0" borderId="0" pivotButton="0" quotePrefix="0" xfId="1"/>
    <xf numFmtId="0" fontId="0" fillId="0" borderId="5" pivotButton="0" quotePrefix="0" xfId="1"/>
    <xf numFmtId="0" fontId="0" fillId="0" borderId="1" pivotButton="0" quotePrefix="0" xfId="0"/>
    <xf numFmtId="0" fontId="2" fillId="0" borderId="1" pivotButton="0" quotePrefix="0" xfId="0"/>
    <xf numFmtId="2" fontId="0" fillId="0" borderId="7" pivotButton="0" quotePrefix="0" xfId="0"/>
    <xf numFmtId="2" fontId="0" fillId="0" borderId="8" pivotButton="0" quotePrefix="0" xfId="0"/>
    <xf numFmtId="164" fontId="0" fillId="0" borderId="7" pivotButton="0" quotePrefix="0" xfId="1"/>
    <xf numFmtId="164" fontId="0" fillId="0" borderId="8" pivotButton="0" quotePrefix="0" xfId="1"/>
    <xf numFmtId="0" fontId="0" fillId="2" borderId="4" pivotButton="0" quotePrefix="0" xfId="0"/>
    <xf numFmtId="0" fontId="0" fillId="2" borderId="3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5" pivotButton="0" quotePrefix="0" xfId="0"/>
    <xf numFmtId="0" fontId="0" fillId="4" borderId="5" pivotButton="0" quotePrefix="0" xfId="0"/>
    <xf numFmtId="0" fontId="0" fillId="4" borderId="0" pivotButton="0" quotePrefix="0" xfId="1"/>
    <xf numFmtId="0" fontId="0" fillId="4" borderId="5" pivotButton="0" quotePrefix="0" xfId="1"/>
    <xf numFmtId="0" fontId="0" fillId="4" borderId="8" pivotButton="0" quotePrefix="0" xfId="0"/>
    <xf numFmtId="0" fontId="0" fillId="4" borderId="7" pivotButton="0" quotePrefix="0" xfId="1"/>
    <xf numFmtId="0" fontId="0" fillId="4" borderId="8" pivotButton="0" quotePrefix="0" xfId="1"/>
    <xf numFmtId="0" fontId="0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4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'Execution Times'!$C$2:$K$2</f>
              <strCache>
                <ptCount val="9"/>
                <pt idx="0">
                  <v>Ascon128</v>
                </pt>
                <pt idx="1">
                  <v>Ascon128a</v>
                </pt>
                <pt idx="2">
                  <v>Giftcofb128</v>
                </pt>
                <pt idx="3">
                  <v>Isapa128a</v>
                </pt>
                <pt idx="4">
                  <v>Isapa128</v>
                </pt>
                <pt idx="5">
                  <v>Schwae128</v>
                </pt>
                <pt idx="6">
                  <v>Schwae256</v>
                </pt>
                <pt idx="7">
                  <v>TinyJAMBU</v>
                </pt>
                <pt idx="8">
                  <v>Xoodyak</v>
                </pt>
              </strCache>
            </strRef>
          </cat>
          <val>
            <numRef>
              <f>'Execution Times'!$C$10:$K$10</f>
              <numCache>
                <formatCode>General</formatCode>
                <ptCount val="9"/>
                <pt idx="0">
                  <v>0.72</v>
                </pt>
                <pt idx="1">
                  <v>0.5</v>
                </pt>
                <pt idx="2">
                  <v>4.23</v>
                </pt>
                <pt idx="3">
                  <v>2.17</v>
                </pt>
                <pt idx="4">
                  <v>2.8</v>
                </pt>
                <pt idx="5">
                  <v>0.33</v>
                </pt>
                <pt idx="6">
                  <v>0.45</v>
                </pt>
                <pt idx="7">
                  <v>0.6</v>
                </pt>
                <pt idx="8">
                  <v>1.05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2058142768"/>
        <axId val="2058144688"/>
      </barChart>
      <catAx>
        <axId val="2058142768"/>
        <scaling>
          <orientation val="minMax"/>
        </scaling>
        <delete val="0"/>
        <axPos val="l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25"/>
              <y val="0.315188830562846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58144688"/>
        <crosses val="autoZero"/>
        <auto val="1"/>
        <lblAlgn val="ctr"/>
        <lblOffset val="100"/>
        <noMultiLvlLbl val="0"/>
      </catAx>
      <valAx>
        <axId val="2058144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 xml:space="preserve"> (mJ)</a:t>
                </a:r>
                <a:endParaRPr lang="en-GB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58142768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'Execution Times'!$M$2:$P$2</f>
              <strCache>
                <ptCount val="4"/>
                <pt idx="0">
                  <v>romulusn</v>
                </pt>
                <pt idx="1">
                  <v>elephant160v2</v>
                </pt>
                <pt idx="2">
                  <v>grain128aeadv2</v>
                </pt>
                <pt idx="3">
                  <v>photonbeetle</v>
                </pt>
              </strCache>
            </strRef>
          </cat>
          <val>
            <numRef>
              <f>'Execution Times'!$M$10:$P$10</f>
              <numCache>
                <formatCode>General</formatCode>
                <ptCount val="4"/>
                <pt idx="0">
                  <v>12.8</v>
                </pt>
                <pt idx="1">
                  <v>78.90000000000001</v>
                </pt>
                <pt idx="2">
                  <v>67.59999999999999</v>
                </pt>
                <pt idx="3">
                  <v>48.6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2058149488"/>
        <axId val="2058147088"/>
      </barChart>
      <catAx>
        <axId val="2058149488"/>
        <scaling>
          <orientation val="minMax"/>
        </scaling>
        <delete val="0"/>
        <axPos val="l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Algorithm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388888888888889"/>
              <y val="0.315188830562846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58147088"/>
        <crosses val="autoZero"/>
        <auto val="1"/>
        <lblAlgn val="ctr"/>
        <lblOffset val="100"/>
        <noMultiLvlLbl val="0"/>
      </catAx>
      <valAx>
        <axId val="20581470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defRPr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Energy (mJ)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58149488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381000</colOff>
      <row>14</row>
      <rowOff>176212</rowOff>
    </from>
    <to>
      <col>13</col>
      <colOff>76200</colOff>
      <row>29</row>
      <rowOff>61912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180975</colOff>
      <row>14</row>
      <rowOff>176212</rowOff>
    </from>
    <to>
      <col>19</col>
      <colOff>742950</colOff>
      <row>29</row>
      <rowOff>61912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3"/>
  <sheetViews>
    <sheetView workbookViewId="0">
      <selection activeCell="C2" sqref="C2:P2"/>
    </sheetView>
  </sheetViews>
  <sheetFormatPr baseColWidth="8" defaultRowHeight="15"/>
  <cols>
    <col width="14.42578125" customWidth="1" min="1" max="1"/>
    <col width="14.42578125" bestFit="1" customWidth="1" min="2" max="2"/>
    <col width="10.140625" customWidth="1" min="4" max="4"/>
    <col width="14.42578125" customWidth="1" min="18" max="18"/>
    <col width="11.5703125" customWidth="1" min="20" max="20"/>
    <col width="13.5703125" customWidth="1" min="21" max="21"/>
  </cols>
  <sheetData>
    <row r="1" ht="15.75" customHeight="1" thickBot="1">
      <c r="A1" t="inlineStr">
        <is>
          <t>UP TO DATE</t>
        </is>
      </c>
    </row>
    <row r="2" ht="30.75" customHeight="1" thickBot="1">
      <c r="B2" s="1" t="n"/>
      <c r="C2" s="9" t="inlineStr">
        <is>
          <t>Ascon128</t>
        </is>
      </c>
      <c r="D2" s="10" t="inlineStr">
        <is>
          <t>Ascon128a</t>
        </is>
      </c>
      <c r="E2" s="10" t="inlineStr">
        <is>
          <t>Giftcofb128</t>
        </is>
      </c>
      <c r="F2" s="10" t="inlineStr">
        <is>
          <t>Isapa128a</t>
        </is>
      </c>
      <c r="G2" s="10" t="inlineStr">
        <is>
          <t>Isapa128</t>
        </is>
      </c>
      <c r="H2" s="10" t="inlineStr">
        <is>
          <t>Schwae128</t>
        </is>
      </c>
      <c r="I2" s="10" t="inlineStr">
        <is>
          <t>Schwae256</t>
        </is>
      </c>
      <c r="J2" s="10" t="inlineStr">
        <is>
          <t>TinyJAMBU</t>
        </is>
      </c>
      <c r="K2" s="10" t="inlineStr">
        <is>
          <t>Xoodyak</t>
        </is>
      </c>
      <c r="L2" s="10" t="inlineStr">
        <is>
          <t>AES</t>
        </is>
      </c>
      <c r="M2" s="10" t="inlineStr">
        <is>
          <t>romulusn</t>
        </is>
      </c>
      <c r="N2" s="10" t="inlineStr">
        <is>
          <t>elephant160v2</t>
        </is>
      </c>
      <c r="O2" s="10" t="inlineStr">
        <is>
          <t>grain128aeadv2</t>
        </is>
      </c>
      <c r="P2" s="11" t="inlineStr">
        <is>
          <t>photonbeetle</t>
        </is>
      </c>
      <c r="S2" s="9" t="inlineStr">
        <is>
          <t>Base</t>
        </is>
      </c>
      <c r="T2" s="10" t="inlineStr">
        <is>
          <t>Base + data</t>
        </is>
      </c>
      <c r="U2" s="11" t="inlineStr">
        <is>
          <t>Data</t>
        </is>
      </c>
    </row>
    <row r="3">
      <c r="A3" s="37" t="inlineStr">
        <is>
          <t>Raw</t>
        </is>
      </c>
      <c r="B3" s="13" t="inlineStr">
        <is>
          <t>RAM</t>
        </is>
      </c>
      <c r="C3" s="14" t="n">
        <v>14888</v>
      </c>
      <c r="D3" s="14" t="n">
        <v>14888</v>
      </c>
      <c r="E3" s="14" t="n">
        <v>14888</v>
      </c>
      <c r="F3" s="14" t="n">
        <v>16344</v>
      </c>
      <c r="G3" s="12" t="n">
        <v>16344</v>
      </c>
      <c r="H3" s="14" t="n">
        <v>16344</v>
      </c>
      <c r="I3" s="14" t="n">
        <v>16344</v>
      </c>
      <c r="J3" s="14" t="n">
        <v>14920</v>
      </c>
      <c r="K3" s="14" t="n">
        <v>16376</v>
      </c>
      <c r="L3" s="14" t="n">
        <v>27144</v>
      </c>
      <c r="M3" s="14" t="n">
        <v>14904</v>
      </c>
      <c r="N3" s="14" t="n">
        <v>17368</v>
      </c>
      <c r="O3" s="14" t="n">
        <v>15984</v>
      </c>
      <c r="P3" s="15" t="n">
        <v>16000</v>
      </c>
      <c r="R3" s="7" t="inlineStr">
        <is>
          <t>RAM</t>
        </is>
      </c>
      <c r="S3" s="2" t="n">
        <v>2888</v>
      </c>
      <c r="T3" s="12" t="n">
        <v>14888</v>
      </c>
      <c r="U3" s="13">
        <f>T3-S3</f>
        <v/>
      </c>
    </row>
    <row r="4" ht="15.75" customHeight="1" thickBot="1">
      <c r="A4" s="36" t="n"/>
      <c r="B4" s="3" t="inlineStr">
        <is>
          <t>Flash</t>
        </is>
      </c>
      <c r="C4" s="16" t="n">
        <v>106536</v>
      </c>
      <c r="D4" s="16" t="n">
        <v>107816</v>
      </c>
      <c r="E4" s="16" t="n">
        <v>105976</v>
      </c>
      <c r="F4" s="16" t="n">
        <v>122224</v>
      </c>
      <c r="G4" t="n">
        <v>122224</v>
      </c>
      <c r="H4" s="16" t="n">
        <v>141496</v>
      </c>
      <c r="I4" s="16" t="n">
        <v>141576</v>
      </c>
      <c r="J4" s="16" t="n">
        <v>104536</v>
      </c>
      <c r="K4" s="16" t="n">
        <v>122608</v>
      </c>
      <c r="L4" s="16" t="n">
        <v>117624</v>
      </c>
      <c r="M4" s="16" t="n">
        <v>108032</v>
      </c>
      <c r="N4" s="16" t="n">
        <v>139744</v>
      </c>
      <c r="O4" s="16" t="n">
        <v>113448</v>
      </c>
      <c r="P4" s="17" t="n">
        <v>139176</v>
      </c>
      <c r="R4" s="36" t="inlineStr">
        <is>
          <t>Flash</t>
        </is>
      </c>
      <c r="S4" s="4" t="n">
        <v>88784</v>
      </c>
      <c r="T4" s="5" t="n">
        <v>100784</v>
      </c>
      <c r="U4" s="6">
        <f>T4-S4</f>
        <v/>
      </c>
    </row>
    <row r="5" ht="15.75" customHeight="1" thickBot="1">
      <c r="A5" s="35" t="inlineStr">
        <is>
          <t>Adjusted for data &amp; drivers</t>
        </is>
      </c>
      <c r="B5" s="29" t="inlineStr">
        <is>
          <t>RAM</t>
        </is>
      </c>
      <c r="C5" s="30">
        <f>C3-$T$3</f>
        <v/>
      </c>
      <c r="D5" s="30">
        <f>D3-$T$3</f>
        <v/>
      </c>
      <c r="E5" s="30">
        <f>E3-$T$3</f>
        <v/>
      </c>
      <c r="F5" s="30">
        <f>F3-$T$3</f>
        <v/>
      </c>
      <c r="G5" s="30">
        <f>G3-$T$3</f>
        <v/>
      </c>
      <c r="H5" s="30">
        <f>H3-$T$3</f>
        <v/>
      </c>
      <c r="I5" s="30">
        <f>I3-$T$3</f>
        <v/>
      </c>
      <c r="J5" s="30">
        <f>J3-$T$3</f>
        <v/>
      </c>
      <c r="K5" s="30">
        <f>K3-$T$3</f>
        <v/>
      </c>
      <c r="L5" s="30">
        <f>L3-$T$3</f>
        <v/>
      </c>
      <c r="M5" s="30">
        <f>M3-$T$3</f>
        <v/>
      </c>
      <c r="N5" s="30">
        <f>N3-$T$3</f>
        <v/>
      </c>
      <c r="O5" s="30">
        <f>O3-$T$3</f>
        <v/>
      </c>
      <c r="P5" s="31">
        <f>P3-$T$3</f>
        <v/>
      </c>
    </row>
    <row r="6" ht="15.75" customHeight="1" thickBot="1">
      <c r="A6" s="36" t="n"/>
      <c r="B6" s="32" t="inlineStr">
        <is>
          <t>Flash</t>
        </is>
      </c>
      <c r="C6" s="33">
        <f>C4-$T$4</f>
        <v/>
      </c>
      <c r="D6" s="33">
        <f>D4-$T$4</f>
        <v/>
      </c>
      <c r="E6" s="33">
        <f>E4-$T$4</f>
        <v/>
      </c>
      <c r="F6" s="33">
        <f>F4-$T$4</f>
        <v/>
      </c>
      <c r="G6" s="33">
        <f>G4-$T$4</f>
        <v/>
      </c>
      <c r="H6" s="33">
        <f>H4-$T$4</f>
        <v/>
      </c>
      <c r="I6" s="33">
        <f>I4-$T$4</f>
        <v/>
      </c>
      <c r="J6" s="33">
        <f>J4-$T$4</f>
        <v/>
      </c>
      <c r="K6" s="33">
        <f>K4-$T$4</f>
        <v/>
      </c>
      <c r="L6" s="33">
        <f>L4-$T$4</f>
        <v/>
      </c>
      <c r="M6" s="33">
        <f>M4-$T$4</f>
        <v/>
      </c>
      <c r="N6" s="33">
        <f>N4-$T$4</f>
        <v/>
      </c>
      <c r="O6" s="33">
        <f>O4-$T$4</f>
        <v/>
      </c>
      <c r="P6" s="34">
        <f>P4-$T$4</f>
        <v/>
      </c>
      <c r="R6" s="2" t="inlineStr">
        <is>
          <t>Overflow calc</t>
        </is>
      </c>
      <c r="S6" s="2" t="inlineStr">
        <is>
          <t>bits</t>
        </is>
      </c>
      <c r="T6" s="12" t="inlineStr">
        <is>
          <t>frequency</t>
        </is>
      </c>
      <c r="U6" s="18" t="inlineStr">
        <is>
          <t>Overflow t (s)</t>
        </is>
      </c>
    </row>
    <row r="7" ht="15.75" customHeight="1" thickBot="1">
      <c r="A7" s="37" t="inlineStr">
        <is>
          <t>Exec</t>
        </is>
      </c>
      <c r="B7" s="26" t="inlineStr">
        <is>
          <t>Execution time</t>
        </is>
      </c>
      <c r="C7" s="27" t="n">
        <v>0.181721</v>
      </c>
      <c r="D7" s="27" t="n">
        <v>0.12561</v>
      </c>
      <c r="E7" s="27" t="n">
        <v>1.164961</v>
      </c>
      <c r="F7" s="27" t="n">
        <v>0.524304</v>
      </c>
      <c r="G7" s="27" t="n">
        <v>0.669341</v>
      </c>
      <c r="H7" s="27" t="n">
        <v>0.08307100000000001</v>
      </c>
      <c r="I7" s="27" t="n">
        <v>0.115025</v>
      </c>
      <c r="J7" s="27" t="n">
        <v>0.157585</v>
      </c>
      <c r="K7" s="27" t="n">
        <v>0.281035</v>
      </c>
      <c r="L7" s="27" t="n">
        <v>1.687019</v>
      </c>
      <c r="M7" s="27" t="n">
        <v>3.63565</v>
      </c>
      <c r="N7" s="27" t="n">
        <v>22.157911</v>
      </c>
      <c r="O7" s="27" t="n">
        <v>18.203978</v>
      </c>
      <c r="P7" s="28" t="n">
        <v>13.473488</v>
      </c>
      <c r="R7" s="4" t="n"/>
      <c r="S7" s="4" t="n">
        <v>32</v>
      </c>
      <c r="T7" s="5" t="n">
        <v>80</v>
      </c>
      <c r="U7" s="19">
        <f>(2^S7 -1)/(T7*10^6)</f>
        <v/>
      </c>
    </row>
    <row r="8">
      <c r="A8" s="38" t="n"/>
      <c r="B8" s="3" t="inlineStr">
        <is>
          <t>Campaign time</t>
        </is>
      </c>
      <c r="C8" t="n">
        <v>0.25</v>
      </c>
      <c r="D8" t="n">
        <v>0.2</v>
      </c>
      <c r="E8" t="n">
        <v>1.24</v>
      </c>
      <c r="F8" t="n">
        <v>0.6</v>
      </c>
      <c r="G8" t="n">
        <v>0.74</v>
      </c>
      <c r="H8" t="n">
        <v>0.15</v>
      </c>
      <c r="I8" t="n">
        <v>0.18</v>
      </c>
      <c r="J8" t="n">
        <v>0.23</v>
      </c>
      <c r="K8" t="n">
        <v>0.37</v>
      </c>
      <c r="L8" t="n">
        <v>1.75</v>
      </c>
      <c r="M8" t="n">
        <v>3.71</v>
      </c>
      <c r="N8" t="n">
        <v>22.27</v>
      </c>
      <c r="O8" t="n">
        <v>18.3</v>
      </c>
      <c r="P8" s="3" t="n">
        <v>13.57</v>
      </c>
    </row>
    <row r="9" ht="15.75" customHeight="1" thickBot="1">
      <c r="A9" s="36" t="n"/>
      <c r="B9" s="6" t="inlineStr">
        <is>
          <t>Difference</t>
        </is>
      </c>
      <c r="C9" s="20">
        <f>C8-C7</f>
        <v/>
      </c>
      <c r="D9" s="20">
        <f>D8-D7</f>
        <v/>
      </c>
      <c r="E9" s="20">
        <f>E8-E7</f>
        <v/>
      </c>
      <c r="F9" s="20">
        <f>F8-F7</f>
        <v/>
      </c>
      <c r="G9" s="20">
        <f>G8-G7</f>
        <v/>
      </c>
      <c r="H9" s="20">
        <f>H8-H7</f>
        <v/>
      </c>
      <c r="I9" s="20">
        <f>I8-I7</f>
        <v/>
      </c>
      <c r="J9" s="20">
        <f>J8-J7</f>
        <v/>
      </c>
      <c r="K9" s="20">
        <f>K8-K7</f>
        <v/>
      </c>
      <c r="L9" s="20">
        <f>L8-L7</f>
        <v/>
      </c>
      <c r="M9" s="20">
        <f>M8-M7</f>
        <v/>
      </c>
      <c r="N9" s="20">
        <f>N8-N7</f>
        <v/>
      </c>
      <c r="O9" s="20">
        <f>O8-O7</f>
        <v/>
      </c>
      <c r="P9" s="21">
        <f>P8-P7</f>
        <v/>
      </c>
    </row>
    <row r="10">
      <c r="A10" s="37" t="inlineStr">
        <is>
          <t>Power</t>
        </is>
      </c>
      <c r="B10" s="24" t="inlineStr">
        <is>
          <t>Energy (mJ)</t>
        </is>
      </c>
      <c r="C10" s="25" t="n">
        <v>0.72</v>
      </c>
      <c r="D10" s="25" t="n">
        <v>0.5</v>
      </c>
      <c r="E10" s="25" t="n">
        <v>4.23</v>
      </c>
      <c r="F10" s="25" t="n">
        <v>2.17</v>
      </c>
      <c r="G10" s="25" t="n">
        <v>2.8</v>
      </c>
      <c r="H10" s="25" t="n">
        <v>0.33</v>
      </c>
      <c r="I10" s="25" t="n">
        <v>0.45</v>
      </c>
      <c r="J10" s="25" t="n">
        <v>0.6</v>
      </c>
      <c r="K10" s="25" t="n">
        <v>1.05</v>
      </c>
      <c r="L10" s="25" t="n"/>
      <c r="M10" s="25" t="n">
        <v>12.8</v>
      </c>
      <c r="N10" s="25" t="n">
        <v>78.90000000000001</v>
      </c>
      <c r="O10" s="25" t="n">
        <v>67.59999999999999</v>
      </c>
      <c r="P10" s="24" t="n">
        <v>48.6</v>
      </c>
    </row>
    <row r="11">
      <c r="A11" s="38" t="n"/>
      <c r="B11" s="3" t="inlineStr">
        <is>
          <t>Execution time</t>
        </is>
      </c>
      <c r="C11" t="n">
        <v>0.183</v>
      </c>
      <c r="D11" t="n">
        <v>0.127</v>
      </c>
      <c r="E11" t="n">
        <v>1.17</v>
      </c>
      <c r="F11" t="n">
        <v>0.531</v>
      </c>
      <c r="G11" t="n">
        <v>0.674</v>
      </c>
      <c r="H11" t="n">
        <v>0.08400000000000001</v>
      </c>
      <c r="I11" t="n">
        <v>0.116</v>
      </c>
      <c r="J11" t="n">
        <v>0.159</v>
      </c>
      <c r="K11" t="n">
        <v>0.284</v>
      </c>
      <c r="M11" t="n">
        <v>3.69</v>
      </c>
      <c r="N11" t="n">
        <v>22.3</v>
      </c>
      <c r="O11" t="n">
        <v>18.4</v>
      </c>
      <c r="P11" s="3" t="n">
        <v>13.6</v>
      </c>
    </row>
    <row r="12">
      <c r="A12" s="38" t="n"/>
      <c r="B12" s="3" t="inlineStr">
        <is>
          <t>Difference (s)</t>
        </is>
      </c>
      <c r="C12">
        <f>C11-C7</f>
        <v/>
      </c>
      <c r="D12">
        <f>D11-D7</f>
        <v/>
      </c>
      <c r="E12">
        <f>E11-E7</f>
        <v/>
      </c>
      <c r="F12">
        <f>F11-F7</f>
        <v/>
      </c>
      <c r="G12">
        <f>G11-G7</f>
        <v/>
      </c>
      <c r="H12">
        <f>H11-H7</f>
        <v/>
      </c>
      <c r="I12">
        <f>I11-I7</f>
        <v/>
      </c>
      <c r="J12">
        <f>J11-J7</f>
        <v/>
      </c>
      <c r="K12">
        <f>K11-K7</f>
        <v/>
      </c>
      <c r="M12">
        <f>M11-M7</f>
        <v/>
      </c>
      <c r="N12">
        <f>N11-N7</f>
        <v/>
      </c>
      <c r="O12">
        <f>O11-O7</f>
        <v/>
      </c>
      <c r="P12" s="3">
        <f>P11-P7</f>
        <v/>
      </c>
    </row>
    <row r="13" ht="15.75" customHeight="1" thickBot="1">
      <c r="A13" s="36" t="n"/>
      <c r="B13" s="6" t="inlineStr">
        <is>
          <t>Difference (%)</t>
        </is>
      </c>
      <c r="C13" s="22">
        <f>C12/C7</f>
        <v/>
      </c>
      <c r="D13" s="22">
        <f>D12/D7</f>
        <v/>
      </c>
      <c r="E13" s="22">
        <f>E12/E7</f>
        <v/>
      </c>
      <c r="F13" s="22">
        <f>F12/F7</f>
        <v/>
      </c>
      <c r="G13" s="22">
        <f>G12/G7</f>
        <v/>
      </c>
      <c r="H13" s="22">
        <f>H12/H7</f>
        <v/>
      </c>
      <c r="I13" s="22">
        <f>I12/I7</f>
        <v/>
      </c>
      <c r="J13" s="22">
        <f>J12/J7</f>
        <v/>
      </c>
      <c r="K13" s="22">
        <f>K12/K7</f>
        <v/>
      </c>
      <c r="L13" s="22" t="n"/>
      <c r="M13" s="22">
        <f>M12/M7</f>
        <v/>
      </c>
      <c r="N13" s="22">
        <f>N12/N7</f>
        <v/>
      </c>
      <c r="O13" s="22">
        <f>O12/O7</f>
        <v/>
      </c>
      <c r="P13" s="23">
        <f>P12/P7</f>
        <v/>
      </c>
    </row>
  </sheetData>
  <mergeCells count="4">
    <mergeCell ref="A5:A6"/>
    <mergeCell ref="A7:A9"/>
    <mergeCell ref="A3:A4"/>
    <mergeCell ref="A10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O15"/>
  <sheetViews>
    <sheetView tabSelected="1" workbookViewId="0">
      <selection activeCell="C19" sqref="C19"/>
    </sheetView>
  </sheetViews>
  <sheetFormatPr baseColWidth="8" defaultRowHeight="15"/>
  <cols>
    <col width="27.28515625" bestFit="1" customWidth="1" min="2" max="2"/>
    <col width="12.28515625" customWidth="1" min="4" max="4"/>
    <col width="13.42578125" customWidth="1" min="5" max="5"/>
    <col width="10.85546875" customWidth="1" min="6" max="6"/>
    <col width="11.42578125" customWidth="1" min="8" max="9"/>
    <col width="12.5703125" customWidth="1" min="10" max="10"/>
    <col width="8.42578125" customWidth="1" min="14" max="14"/>
    <col width="8.140625" customWidth="1" min="15" max="15"/>
  </cols>
  <sheetData>
    <row r="1" ht="15.75" customHeight="1" thickBot="1"/>
    <row r="2" ht="30.75" customHeight="1" thickBot="1">
      <c r="C2" s="9" t="inlineStr">
        <is>
          <t>Ascon128</t>
        </is>
      </c>
      <c r="D2" s="10" t="inlineStr">
        <is>
          <t>Ascon128a</t>
        </is>
      </c>
      <c r="E2" s="10" t="inlineStr">
        <is>
          <t>Giftcofb128</t>
        </is>
      </c>
      <c r="F2" s="10" t="inlineStr">
        <is>
          <t>Isapa128a</t>
        </is>
      </c>
      <c r="G2" s="10" t="inlineStr">
        <is>
          <t>Isapa128</t>
        </is>
      </c>
      <c r="H2" s="10" t="inlineStr">
        <is>
          <t>Schwae128</t>
        </is>
      </c>
      <c r="I2" s="10" t="inlineStr">
        <is>
          <t>Schwae256</t>
        </is>
      </c>
      <c r="J2" s="10" t="inlineStr">
        <is>
          <t>TinyJAMBU</t>
        </is>
      </c>
      <c r="K2" s="10" t="inlineStr">
        <is>
          <t>Xoodyak</t>
        </is>
      </c>
      <c r="L2" s="10" t="inlineStr">
        <is>
          <t>romulusn</t>
        </is>
      </c>
      <c r="M2" s="10" t="inlineStr">
        <is>
          <t>elephant160v2</t>
        </is>
      </c>
      <c r="N2" s="10" t="inlineStr">
        <is>
          <t>grain128aeadv2</t>
        </is>
      </c>
      <c r="O2" s="11" t="inlineStr">
        <is>
          <t>photonbeetle</t>
        </is>
      </c>
    </row>
    <row r="3">
      <c r="B3" t="inlineStr">
        <is>
          <t>n_loop</t>
        </is>
      </c>
      <c r="C3" t="n">
        <v>1000</v>
      </c>
      <c r="D3" t="n">
        <v>1000</v>
      </c>
      <c r="E3" t="n">
        <v>10</v>
      </c>
      <c r="F3" t="n">
        <v>200</v>
      </c>
      <c r="G3" t="n">
        <v>10</v>
      </c>
      <c r="H3" t="n">
        <v>500</v>
      </c>
      <c r="I3" t="n">
        <v>500</v>
      </c>
      <c r="J3" t="n">
        <v>15</v>
      </c>
      <c r="K3" t="n">
        <v>50</v>
      </c>
      <c r="L3" t="n">
        <v>1000</v>
      </c>
      <c r="M3" t="n">
        <v>1000</v>
      </c>
      <c r="N3" t="n">
        <v>1000</v>
      </c>
      <c r="O3" t="n">
        <v>1000</v>
      </c>
    </row>
    <row r="4">
      <c r="B4" t="inlineStr">
        <is>
          <t>Average encryption time</t>
        </is>
      </c>
      <c r="C4" t="n">
        <v>0.182</v>
      </c>
      <c r="D4" t="n">
        <v>0.1258</v>
      </c>
      <c r="E4" t="n">
        <v>22.19958</v>
      </c>
      <c r="F4" t="n">
        <v>1.16793</v>
      </c>
      <c r="G4" t="n">
        <v>18.21187</v>
      </c>
      <c r="H4" t="n">
        <v>0.66988</v>
      </c>
      <c r="I4" t="n">
        <v>0.5251400000000001</v>
      </c>
      <c r="J4" t="n">
        <v>13.49518</v>
      </c>
      <c r="K4" t="n">
        <v>3.62651</v>
      </c>
      <c r="L4" t="n">
        <v>0.08318</v>
      </c>
      <c r="M4" t="n">
        <v>0.11518</v>
      </c>
      <c r="N4" t="n">
        <v>0.15699</v>
      </c>
      <c r="O4" t="n">
        <v>0.18133</v>
      </c>
    </row>
    <row r="5">
      <c r="B5" t="inlineStr">
        <is>
          <t>Average decryption time</t>
        </is>
      </c>
      <c r="C5" t="n">
        <v>0.18204</v>
      </c>
      <c r="D5" t="n">
        <v>0.12592</v>
      </c>
      <c r="E5" t="n">
        <v>22.1881</v>
      </c>
      <c r="F5" t="n">
        <v>1.16798</v>
      </c>
      <c r="G5" t="n">
        <v>17.98252</v>
      </c>
      <c r="H5" t="n">
        <v>0.6706</v>
      </c>
      <c r="I5" t="n">
        <v>0.52516</v>
      </c>
      <c r="J5" t="n">
        <v>13.49854</v>
      </c>
      <c r="K5" t="n">
        <v>3.64719</v>
      </c>
      <c r="L5" t="n">
        <v>0.08449</v>
      </c>
      <c r="M5" t="n">
        <v>0.11653</v>
      </c>
      <c r="N5" t="n">
        <v>0.15777</v>
      </c>
      <c r="O5" t="n">
        <v>0.18236</v>
      </c>
    </row>
    <row r="6">
      <c r="B6" t="inlineStr">
        <is>
          <t>Average encryption energy</t>
        </is>
      </c>
      <c r="C6" t="n">
        <v>0.009090000000000001</v>
      </c>
      <c r="D6" t="n">
        <v>0.00627</v>
      </c>
      <c r="E6" t="n">
        <v>0.97214</v>
      </c>
      <c r="F6" t="n">
        <v>0.05257</v>
      </c>
      <c r="G6" t="n">
        <v>0.848</v>
      </c>
      <c r="H6" t="n">
        <v>0.03515</v>
      </c>
      <c r="I6" t="n">
        <v>0.02712</v>
      </c>
      <c r="J6" t="n">
        <v>0.60299</v>
      </c>
      <c r="K6" t="n">
        <v>0.15785</v>
      </c>
      <c r="L6" t="n">
        <v>0.00408</v>
      </c>
      <c r="M6" t="n">
        <v>0.00552</v>
      </c>
      <c r="N6" t="n">
        <v>0.00742</v>
      </c>
      <c r="O6" t="n">
        <v>0.008330000000000001</v>
      </c>
    </row>
    <row r="7">
      <c r="B7" t="inlineStr">
        <is>
          <t>Average decryption energy</t>
        </is>
      </c>
      <c r="C7" t="n">
        <v>0.00906</v>
      </c>
      <c r="D7" t="n">
        <v>0.00625</v>
      </c>
      <c r="E7" t="n">
        <v>0.9709100000000001</v>
      </c>
      <c r="F7" t="n">
        <v>0.05246</v>
      </c>
      <c r="G7" t="n">
        <v>0.83495</v>
      </c>
      <c r="H7" t="n">
        <v>0.03512</v>
      </c>
      <c r="I7" t="n">
        <v>0.02709</v>
      </c>
      <c r="J7" t="n">
        <v>0.6027</v>
      </c>
      <c r="K7" t="n">
        <v>0.15875</v>
      </c>
      <c r="L7" t="n">
        <v>0.00412</v>
      </c>
      <c r="M7" t="n">
        <v>0.00554</v>
      </c>
      <c r="N7" t="n">
        <v>0.00734</v>
      </c>
      <c r="O7" t="n">
        <v>0.00835</v>
      </c>
    </row>
    <row r="8">
      <c r="B8" t="inlineStr">
        <is>
          <t>Maximum encryption current</t>
        </is>
      </c>
      <c r="C8" t="n">
        <v>0.01678</v>
      </c>
      <c r="D8" t="n">
        <v>0.01674</v>
      </c>
      <c r="E8" t="n">
        <v>0.01462</v>
      </c>
      <c r="F8" t="n">
        <v>0.01566</v>
      </c>
      <c r="G8" t="n">
        <v>0.01558</v>
      </c>
      <c r="H8" t="n">
        <v>0.01929</v>
      </c>
      <c r="I8" t="n">
        <v>0.01791</v>
      </c>
      <c r="J8" t="n">
        <v>0.0145</v>
      </c>
      <c r="K8" t="n">
        <v>0.01495</v>
      </c>
      <c r="L8" t="n">
        <v>0.01604</v>
      </c>
      <c r="M8" t="n">
        <v>0.0162</v>
      </c>
      <c r="N8" t="n">
        <v>0.01569</v>
      </c>
      <c r="O8" t="n">
        <v>0.01489</v>
      </c>
    </row>
    <row r="9">
      <c r="B9" t="inlineStr">
        <is>
          <t>Average encryption current</t>
        </is>
      </c>
      <c r="C9" t="n">
        <v>0.01513</v>
      </c>
      <c r="D9" t="n">
        <v>0.01511</v>
      </c>
      <c r="E9" t="n">
        <v>0.01327</v>
      </c>
      <c r="F9" t="n">
        <v>0.01364</v>
      </c>
      <c r="G9" t="n">
        <v>0.01411</v>
      </c>
      <c r="H9" t="n">
        <v>0.0159</v>
      </c>
      <c r="I9" t="n">
        <v>0.01565</v>
      </c>
      <c r="J9" t="n">
        <v>0.01354</v>
      </c>
      <c r="K9" t="n">
        <v>0.01319</v>
      </c>
      <c r="L9" t="n">
        <v>0.01488</v>
      </c>
      <c r="M9" t="n">
        <v>0.01452</v>
      </c>
      <c r="N9" t="n">
        <v>0.01432</v>
      </c>
      <c r="O9" t="n">
        <v>0.01392</v>
      </c>
    </row>
    <row r="10">
      <c r="B10" t="inlineStr">
        <is>
          <t>Minimum encryption current</t>
        </is>
      </c>
      <c r="C10" t="n">
        <v>0.01273</v>
      </c>
      <c r="D10" t="n">
        <v>0.01274</v>
      </c>
      <c r="E10" t="n">
        <v>0.01277</v>
      </c>
      <c r="F10" t="n">
        <v>0.01257</v>
      </c>
      <c r="G10" t="n">
        <v>0.01311</v>
      </c>
      <c r="H10" t="n">
        <v>0.01279</v>
      </c>
      <c r="I10" t="n">
        <v>0.01276</v>
      </c>
      <c r="J10" t="n">
        <v>0.01222</v>
      </c>
      <c r="K10" t="n">
        <v>0.01181</v>
      </c>
      <c r="L10" t="n">
        <v>0.01381</v>
      </c>
      <c r="M10" t="n">
        <v>0.01329</v>
      </c>
      <c r="N10" t="n">
        <v>0.01305</v>
      </c>
      <c r="O10" t="n">
        <v>0.01251</v>
      </c>
    </row>
    <row r="11">
      <c r="B11" t="inlineStr">
        <is>
          <t>Maximum decryption current</t>
        </is>
      </c>
      <c r="C11" t="n">
        <v>0.01663</v>
      </c>
      <c r="D11" t="n">
        <v>0.01654</v>
      </c>
      <c r="E11" t="n">
        <v>0.01538</v>
      </c>
      <c r="F11" t="n">
        <v>0.01495</v>
      </c>
      <c r="G11" t="n">
        <v>0.01553</v>
      </c>
      <c r="H11" t="n">
        <v>0.01759</v>
      </c>
      <c r="I11" t="n">
        <v>0.01772</v>
      </c>
      <c r="J11" t="n">
        <v>0.02263</v>
      </c>
      <c r="K11" t="n">
        <v>0.01494</v>
      </c>
      <c r="L11" t="n">
        <v>0.01585</v>
      </c>
      <c r="M11" t="n">
        <v>0.01596</v>
      </c>
      <c r="N11" t="n">
        <v>0.01495</v>
      </c>
      <c r="O11" t="n">
        <v>0.01476</v>
      </c>
    </row>
    <row r="12">
      <c r="B12" t="inlineStr">
        <is>
          <t>Average decryption current</t>
        </is>
      </c>
      <c r="C12" t="n">
        <v>0.01509</v>
      </c>
      <c r="D12" t="n">
        <v>0.01503</v>
      </c>
      <c r="E12" t="n">
        <v>0.01326</v>
      </c>
      <c r="F12" t="n">
        <v>0.01361</v>
      </c>
      <c r="G12" t="n">
        <v>0.01407</v>
      </c>
      <c r="H12" t="n">
        <v>0.01587</v>
      </c>
      <c r="I12" t="n">
        <v>0.01563</v>
      </c>
      <c r="J12" t="n">
        <v>0.01353</v>
      </c>
      <c r="K12" t="n">
        <v>0.01319</v>
      </c>
      <c r="L12" t="n">
        <v>0.01477</v>
      </c>
      <c r="M12" t="n">
        <v>0.01441</v>
      </c>
      <c r="N12" t="n">
        <v>0.01409</v>
      </c>
      <c r="O12" t="n">
        <v>0.01388</v>
      </c>
    </row>
    <row r="13">
      <c r="B13" t="inlineStr">
        <is>
          <t>Minimum decryption current</t>
        </is>
      </c>
      <c r="C13" t="n">
        <v>0.0127</v>
      </c>
      <c r="D13" t="n">
        <v>0.01288</v>
      </c>
      <c r="E13" t="n">
        <v>0.01274</v>
      </c>
      <c r="F13" t="n">
        <v>0.01257</v>
      </c>
      <c r="G13" t="n">
        <v>0.01309</v>
      </c>
      <c r="H13" t="n">
        <v>0.01283</v>
      </c>
      <c r="I13" t="n">
        <v>0.01285</v>
      </c>
      <c r="J13" t="n">
        <v>0.0123</v>
      </c>
      <c r="K13" t="n">
        <v>0.01225</v>
      </c>
      <c r="L13" t="n">
        <v>0.01405</v>
      </c>
      <c r="M13" t="n">
        <v>0.01346</v>
      </c>
      <c r="N13" t="n">
        <v>0.01299</v>
      </c>
      <c r="O13" t="n">
        <v>0.01256</v>
      </c>
    </row>
    <row r="14">
      <c r="B14" t="inlineStr">
        <is>
          <t>Calibrations</t>
        </is>
      </c>
      <c r="C14" t="n">
        <v>0</v>
      </c>
      <c r="D14" t="n">
        <v>0</v>
      </c>
      <c r="E14" t="n">
        <v>1</v>
      </c>
      <c r="F14" t="n">
        <v>0</v>
      </c>
      <c r="G14" t="n">
        <v>0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</row>
    <row r="15">
      <c r="B15" t="inlineStr">
        <is>
          <t>Calibration time(s)</t>
        </is>
      </c>
      <c r="E15" t="inlineStr">
        <is>
          <t>26165736</t>
        </is>
      </c>
      <c r="H15" t="inlineStr">
        <is>
          <t>23408214</t>
        </is>
      </c>
      <c r="O15" t="inlineStr">
        <is>
          <t>43643964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Md Rabie</dc:creator>
  <dcterms:created xsi:type="dcterms:W3CDTF">2015-06-05T18:17:20Z</dcterms:created>
  <dcterms:modified xsi:type="dcterms:W3CDTF">2024-04-11T14:08:56Z</dcterms:modified>
  <cp:lastModifiedBy>(s) Mohamed Rabie</cp:lastModifiedBy>
</cp:coreProperties>
</file>