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445"/>
  </bookViews>
  <sheets>
    <sheet name="Sheet1" sheetId="1" r:id="rId1"/>
    <sheet name="Holidays" sheetId="2" r:id="rId2"/>
  </sheets>
  <definedNames>
    <definedName name="Display_week">Sheet1!$C$2</definedName>
    <definedName name="holidays">Holidays!$B$2:$B$20</definedName>
    <definedName name="project_start">Sheet1!#REF!</definedName>
    <definedName name="Project_startday">Sheet1!$C$1</definedName>
    <definedName name="task_end" localSheetId="0">Sheet1!$E1</definedName>
    <definedName name="task_progress" localSheetId="0">Sheet1!$G1</definedName>
    <definedName name="task_start" localSheetId="0">Sheet1!$D1</definedName>
  </definedNames>
  <calcPr calcId="152511"/>
</workbook>
</file>

<file path=xl/calcChain.xml><?xml version="1.0" encoding="utf-8"?>
<calcChain xmlns="http://schemas.openxmlformats.org/spreadsheetml/2006/main">
  <c r="I5" i="1" l="1"/>
  <c r="I4" i="1"/>
  <c r="D24" i="1" l="1"/>
  <c r="E24" i="1"/>
  <c r="D25" i="1" s="1"/>
  <c r="E25" i="1" s="1"/>
  <c r="D26" i="1" s="1"/>
  <c r="E26" i="1" s="1"/>
  <c r="D27" i="1" s="1"/>
  <c r="E27" i="1" s="1"/>
  <c r="D20" i="1"/>
  <c r="E20" i="1" s="1"/>
  <c r="D21" i="1" s="1"/>
  <c r="E21" i="1" s="1"/>
  <c r="D7" i="1"/>
  <c r="E7" i="1" s="1"/>
  <c r="D8" i="1" s="1"/>
  <c r="E8" i="1" s="1"/>
  <c r="D9" i="1" s="1"/>
  <c r="E9" i="1" s="1"/>
  <c r="D10" i="1" s="1"/>
  <c r="E10" i="1" s="1"/>
  <c r="D12" i="1" s="1"/>
  <c r="E12" i="1" s="1"/>
  <c r="D13" i="1" s="1"/>
  <c r="E13" i="1" s="1"/>
  <c r="D14" i="1" s="1"/>
  <c r="E14" i="1" s="1"/>
  <c r="D15" i="1" s="1"/>
  <c r="E15" i="1" s="1"/>
  <c r="D17" i="1" s="1"/>
  <c r="E17" i="1" s="1"/>
  <c r="D18" i="1" s="1"/>
  <c r="E18" i="1" s="1"/>
  <c r="D22" i="1" l="1"/>
  <c r="E22" i="1" s="1"/>
  <c r="J4" i="1"/>
  <c r="K4" i="1" l="1"/>
  <c r="K5" i="1" s="1"/>
  <c r="J5" i="1"/>
  <c r="L4" i="1"/>
  <c r="L5" i="1" s="1"/>
  <c r="M4" i="1"/>
  <c r="M5" i="1" s="1"/>
  <c r="I3" i="1"/>
  <c r="N4" i="1" l="1"/>
  <c r="N5" i="1" s="1"/>
  <c r="O4" i="1" l="1"/>
  <c r="O5" i="1" s="1"/>
  <c r="P4" i="1" l="1"/>
  <c r="P5" i="1" s="1"/>
  <c r="P3" i="1" l="1"/>
  <c r="Q4" i="1"/>
  <c r="Q5" i="1" s="1"/>
  <c r="R4" i="1"/>
  <c r="R5" i="1" s="1"/>
  <c r="S4" i="1" l="1"/>
  <c r="S5" i="1" s="1"/>
  <c r="T4" i="1" l="1"/>
  <c r="T5" i="1" s="1"/>
  <c r="U4" i="1" l="1"/>
  <c r="U5" i="1" s="1"/>
  <c r="V4" i="1" l="1"/>
  <c r="V5" i="1" s="1"/>
  <c r="W4" i="1" l="1"/>
  <c r="W5" i="1" s="1"/>
  <c r="X4" i="1" l="1"/>
  <c r="X5" i="1" s="1"/>
  <c r="W3" i="1"/>
  <c r="Y4" i="1" l="1"/>
  <c r="Y5" i="1" s="1"/>
  <c r="Z4" i="1" l="1"/>
  <c r="Z5" i="1" s="1"/>
  <c r="AA4" i="1" l="1"/>
  <c r="AA5" i="1" s="1"/>
  <c r="AB4" i="1" l="1"/>
  <c r="AB5" i="1" s="1"/>
  <c r="AC4" i="1" l="1"/>
  <c r="AC5" i="1" s="1"/>
  <c r="AD4" i="1" l="1"/>
  <c r="AD5" i="1" s="1"/>
  <c r="AE4" i="1" l="1"/>
  <c r="AE5" i="1" s="1"/>
  <c r="AD3" i="1"/>
  <c r="AF4" i="1" l="1"/>
  <c r="AF5" i="1" s="1"/>
  <c r="AG4" i="1" l="1"/>
  <c r="AG5" i="1" s="1"/>
  <c r="AH4" i="1" l="1"/>
  <c r="AH5" i="1" s="1"/>
  <c r="AI4" i="1" l="1"/>
  <c r="AI5" i="1" s="1"/>
  <c r="AJ4" i="1" l="1"/>
  <c r="AJ5" i="1" s="1"/>
  <c r="AK4" i="1" l="1"/>
  <c r="AK5" i="1" s="1"/>
  <c r="AK3" i="1" l="1"/>
  <c r="AL4" i="1"/>
  <c r="AL5" i="1" s="1"/>
  <c r="AM4" i="1" l="1"/>
  <c r="AM5" i="1" s="1"/>
  <c r="AN4" i="1" l="1"/>
  <c r="AN5" i="1" s="1"/>
  <c r="AO4" i="1" l="1"/>
  <c r="AO5" i="1" s="1"/>
  <c r="AP4" i="1" l="1"/>
  <c r="AP5" i="1" s="1"/>
  <c r="AQ4" i="1" l="1"/>
  <c r="AQ5" i="1" s="1"/>
  <c r="AR4" i="1" l="1"/>
  <c r="AR5" i="1" s="1"/>
  <c r="AS4" i="1" l="1"/>
  <c r="AS5" i="1" s="1"/>
  <c r="AR3" i="1"/>
  <c r="AT4" i="1" l="1"/>
  <c r="AT5" i="1" s="1"/>
  <c r="AU4" i="1" l="1"/>
  <c r="AU5" i="1" s="1"/>
  <c r="AV4" i="1" l="1"/>
  <c r="AV5" i="1" s="1"/>
  <c r="AW4" i="1" l="1"/>
  <c r="AW5" i="1" s="1"/>
  <c r="AX4" i="1" l="1"/>
  <c r="AX5" i="1" s="1"/>
  <c r="AY4" i="1" l="1"/>
  <c r="AY5" i="1" s="1"/>
  <c r="AZ4" i="1" l="1"/>
  <c r="AZ5" i="1" s="1"/>
  <c r="AY3" i="1"/>
  <c r="BA4" i="1" l="1"/>
  <c r="BA5" i="1" s="1"/>
  <c r="BB4" i="1" l="1"/>
  <c r="BB5" i="1" s="1"/>
  <c r="BC4" i="1" l="1"/>
  <c r="BC5" i="1" s="1"/>
  <c r="BD4" i="1" l="1"/>
  <c r="BD5" i="1" s="1"/>
  <c r="BE4" i="1" l="1"/>
  <c r="BE5" i="1" s="1"/>
  <c r="BF4" i="1" l="1"/>
  <c r="BF5" i="1" s="1"/>
  <c r="BG4" i="1" l="1"/>
  <c r="BG5" i="1" s="1"/>
  <c r="BF3" i="1"/>
  <c r="BH4" i="1" l="1"/>
  <c r="BH5" i="1" s="1"/>
  <c r="BI4" i="1" l="1"/>
  <c r="BI5" i="1" s="1"/>
  <c r="BJ4" i="1" l="1"/>
  <c r="BJ5" i="1" s="1"/>
  <c r="BK4" i="1" l="1"/>
  <c r="BK5" i="1" s="1"/>
  <c r="BL4" i="1" l="1"/>
  <c r="BL5" i="1" s="1"/>
  <c r="BM4" i="1" l="1"/>
  <c r="BM5" i="1" s="1"/>
  <c r="BN4" i="1" l="1"/>
  <c r="BN5" i="1" s="1"/>
  <c r="BM3" i="1"/>
  <c r="BO4" i="1" l="1"/>
  <c r="BO5" i="1" s="1"/>
  <c r="BP4" i="1" l="1"/>
  <c r="BP5" i="1" s="1"/>
  <c r="BQ4" i="1" l="1"/>
  <c r="BQ5" i="1" s="1"/>
  <c r="BR4" i="1" l="1"/>
  <c r="BR5" i="1" s="1"/>
  <c r="BS4" i="1" l="1"/>
  <c r="BS5" i="1" s="1"/>
  <c r="BT4" i="1" l="1"/>
  <c r="BT5" i="1" s="1"/>
  <c r="BU4" i="1" l="1"/>
  <c r="BU5" i="1" s="1"/>
  <c r="BT3" i="1"/>
  <c r="BV4" i="1" l="1"/>
  <c r="BV5" i="1" s="1"/>
  <c r="BW4" i="1" l="1"/>
  <c r="BW5" i="1" s="1"/>
  <c r="BX4" i="1" l="1"/>
  <c r="BX5" i="1" s="1"/>
  <c r="BY4" i="1" l="1"/>
  <c r="BY5" i="1" s="1"/>
  <c r="BZ4" i="1" l="1"/>
  <c r="BZ5" i="1" s="1"/>
  <c r="CA4" i="1" l="1"/>
  <c r="CA5" i="1" s="1"/>
  <c r="CB4" i="1" l="1"/>
  <c r="CB5" i="1" s="1"/>
  <c r="CA3" i="1"/>
  <c r="CC4" i="1" l="1"/>
  <c r="CC5" i="1" s="1"/>
  <c r="CD4" i="1" l="1"/>
  <c r="CD5" i="1" s="1"/>
  <c r="CE4" i="1" l="1"/>
  <c r="CE5" i="1" s="1"/>
  <c r="CF4" i="1" l="1"/>
  <c r="CF5" i="1" s="1"/>
  <c r="CG4" i="1" l="1"/>
  <c r="CG5" i="1" s="1"/>
  <c r="CH4" i="1" l="1"/>
  <c r="CH5" i="1" s="1"/>
  <c r="CH3" i="1" l="1"/>
  <c r="CI4" i="1"/>
  <c r="CI5" i="1" s="1"/>
  <c r="CJ4" i="1" l="1"/>
  <c r="CJ5" i="1" s="1"/>
  <c r="CK4" i="1" l="1"/>
  <c r="CK5" i="1" s="1"/>
  <c r="CL4" i="1" l="1"/>
  <c r="CL5" i="1" s="1"/>
  <c r="CM4" i="1" l="1"/>
  <c r="CM5" i="1" s="1"/>
  <c r="CN4" i="1" l="1"/>
  <c r="CN5" i="1" s="1"/>
  <c r="CO4" i="1" l="1"/>
  <c r="CO5" i="1" s="1"/>
  <c r="CP4" i="1" l="1"/>
  <c r="CP5" i="1" s="1"/>
  <c r="CO3" i="1"/>
  <c r="CQ4" i="1" l="1"/>
  <c r="CQ5" i="1" s="1"/>
  <c r="CR4" i="1" l="1"/>
  <c r="CR5" i="1" s="1"/>
  <c r="CS4" i="1" l="1"/>
  <c r="CS5" i="1" s="1"/>
  <c r="CT4" i="1" l="1"/>
  <c r="CT5" i="1" s="1"/>
  <c r="CU4" i="1" l="1"/>
  <c r="CU5" i="1" s="1"/>
  <c r="CV4" i="1" l="1"/>
  <c r="CV5" i="1" s="1"/>
  <c r="CV3" i="1" l="1"/>
  <c r="CW4" i="1"/>
  <c r="CW5" i="1" s="1"/>
  <c r="CX4" i="1" l="1"/>
  <c r="CX5" i="1" s="1"/>
  <c r="CY4" i="1" l="1"/>
  <c r="CY5" i="1" s="1"/>
  <c r="CZ4" i="1" l="1"/>
  <c r="CZ5" i="1" s="1"/>
  <c r="DA4" i="1" l="1"/>
  <c r="DA5" i="1" s="1"/>
  <c r="DB4" i="1" l="1"/>
  <c r="DB5" i="1" s="1"/>
  <c r="DC4" i="1" l="1"/>
  <c r="DC5" i="1" s="1"/>
  <c r="DD4" i="1" l="1"/>
  <c r="DD5" i="1" s="1"/>
  <c r="DC3" i="1"/>
  <c r="DE4" i="1" l="1"/>
  <c r="DE5" i="1" s="1"/>
  <c r="DF4" i="1" l="1"/>
  <c r="DF5" i="1" s="1"/>
  <c r="DG4" i="1" l="1"/>
  <c r="DG5" i="1" s="1"/>
  <c r="DH4" i="1" l="1"/>
  <c r="DH5" i="1" s="1"/>
  <c r="DI4" i="1" l="1"/>
  <c r="DI5" i="1" s="1"/>
  <c r="DJ4" i="1" l="1"/>
  <c r="DJ5" i="1" s="1"/>
</calcChain>
</file>

<file path=xl/sharedStrings.xml><?xml version="1.0" encoding="utf-8"?>
<sst xmlns="http://schemas.openxmlformats.org/spreadsheetml/2006/main" count="79" uniqueCount="64">
  <si>
    <t>WBS</t>
  </si>
  <si>
    <t>TASK</t>
  </si>
  <si>
    <t>LED</t>
  </si>
  <si>
    <t>START</t>
  </si>
  <si>
    <t>END</t>
  </si>
  <si>
    <t>DAY</t>
  </si>
  <si>
    <t>Display Week:</t>
  </si>
  <si>
    <t xml:space="preserve"> </t>
  </si>
  <si>
    <t>PROGRESS</t>
  </si>
  <si>
    <t>Project_Start:</t>
  </si>
  <si>
    <t>Planning</t>
  </si>
  <si>
    <t>Planning Initialtion</t>
  </si>
  <si>
    <t>Resoursce Planning</t>
  </si>
  <si>
    <t>Quality Planning</t>
  </si>
  <si>
    <t>Phase Review</t>
  </si>
  <si>
    <t>Analysis</t>
  </si>
  <si>
    <t>Gathering Requirement</t>
  </si>
  <si>
    <t>Buliding trust &amp; Rapport with user</t>
  </si>
  <si>
    <t>Documenting</t>
  </si>
  <si>
    <t>Develop Prelimin any data</t>
  </si>
  <si>
    <t>Design</t>
  </si>
  <si>
    <t>Design 1</t>
  </si>
  <si>
    <t>Design 2</t>
  </si>
  <si>
    <t>Implementation</t>
  </si>
  <si>
    <t>System construction</t>
  </si>
  <si>
    <t>Installation</t>
  </si>
  <si>
    <t>Support Plan System</t>
  </si>
  <si>
    <t>Completion</t>
  </si>
  <si>
    <t>System Maintenance</t>
  </si>
  <si>
    <t>Testing</t>
  </si>
  <si>
    <t>Evaluation</t>
  </si>
  <si>
    <t>Deployment</t>
  </si>
  <si>
    <t>Project Name: xyz</t>
  </si>
  <si>
    <t>Mr A</t>
  </si>
  <si>
    <t>Ms B</t>
  </si>
  <si>
    <t>Mr E</t>
  </si>
  <si>
    <t>Mr D</t>
  </si>
  <si>
    <t>Ms C</t>
  </si>
  <si>
    <t>Date</t>
  </si>
  <si>
    <t>Holidays Name</t>
  </si>
  <si>
    <t>Friday</t>
  </si>
  <si>
    <t>Language Mothers Day</t>
  </si>
  <si>
    <t>Tuesday</t>
  </si>
  <si>
    <t>Mujib's Birthday &amp; Children's Dayy</t>
  </si>
  <si>
    <t>Wednesday</t>
  </si>
  <si>
    <t>Genocide Remembrance Day</t>
  </si>
  <si>
    <t>Thursday</t>
  </si>
  <si>
    <t>Independence Day</t>
  </si>
  <si>
    <t>Bengali New Year's Day</t>
  </si>
  <si>
    <t>May Day</t>
  </si>
  <si>
    <t>Buddha's Birthday</t>
  </si>
  <si>
    <t>Sunday</t>
  </si>
  <si>
    <t>End of Ramadan (Eid al-Fitr)</t>
  </si>
  <si>
    <t>Krishna Janmashtami</t>
  </si>
  <si>
    <t>Saturday</t>
  </si>
  <si>
    <t>National Mourning Day</t>
  </si>
  <si>
    <t>Day of Ashura</t>
  </si>
  <si>
    <t>Durga Puja</t>
  </si>
  <si>
    <t>Birthday of Muhammad (Mawlid)</t>
  </si>
  <si>
    <t>Armed Forces Day</t>
  </si>
  <si>
    <t>Monday</t>
  </si>
  <si>
    <t>Martyred Intellectuals Day</t>
  </si>
  <si>
    <t>Victory Day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</si>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</sst>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 d"/>
    <numFmt numFmtId="165" formatCode="[$-409]d\-mmm;@"/>
    <numFmt numFmtId="166" formatCode="[$-409]d\-mmm\-yy;@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  <font>
      <sz val="10"/>
      <color rgb="FF212529"/>
      <name val="Segoe UI"/>
      <family val="2"/>
    </font>
    <font>
      <u/>
      <sz val="11"/>
      <color indexed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2" borderId="0" xfId="0" applyFill="1"/>
    <xf numFmtId="0" fontId="0" fillId="4" borderId="0" xfId="0" applyFill="1" applyAlignment="1">
      <alignment horizontal="left" indent="4"/>
    </xf>
    <xf numFmtId="0" fontId="0" fillId="0" borderId="0" xfId="0" applyAlignment="1">
      <alignment horizontal="left" indent="3"/>
    </xf>
    <xf numFmtId="9" fontId="0" fillId="0" borderId="0" xfId="0" applyNumberFormat="1" applyAlignment="1">
      <alignment horizontal="left" indent="3"/>
    </xf>
    <xf numFmtId="0" fontId="1" fillId="0" borderId="0" xfId="0" applyFont="1"/>
    <xf numFmtId="0" fontId="0" fillId="5" borderId="0" xfId="0" applyFill="1" applyAlignment="1">
      <alignment horizontal="left" indent="3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 indent="3"/>
    </xf>
    <xf numFmtId="0" fontId="0" fillId="10" borderId="0" xfId="0" applyFill="1"/>
    <xf numFmtId="166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left" indent="3"/>
    </xf>
    <xf numFmtId="0" fontId="0" fillId="5" borderId="0" xfId="0" applyFill="1" applyAlignment="1">
      <alignment horizontal="left" indent="4"/>
    </xf>
    <xf numFmtId="0" fontId="0" fillId="11" borderId="0" xfId="0" applyFill="1" applyAlignment="1">
      <alignment horizontal="left" indent="1"/>
    </xf>
    <xf numFmtId="165" fontId="0" fillId="11" borderId="0" xfId="0" applyNumberFormat="1" applyFill="1" applyAlignment="1">
      <alignment horizontal="left" indent="1"/>
    </xf>
    <xf numFmtId="165" fontId="0" fillId="7" borderId="0" xfId="0" applyNumberFormat="1" applyFill="1" applyAlignment="1">
      <alignment horizontal="left" indent="1"/>
    </xf>
    <xf numFmtId="165" fontId="0" fillId="3" borderId="0" xfId="0" applyNumberFormat="1" applyFill="1" applyAlignment="1">
      <alignment horizontal="left" indent="1"/>
    </xf>
    <xf numFmtId="165" fontId="0" fillId="8" borderId="0" xfId="0" applyNumberFormat="1" applyFill="1" applyAlignment="1">
      <alignment horizontal="left" indent="1"/>
    </xf>
    <xf numFmtId="165" fontId="0" fillId="9" borderId="0" xfId="0" applyNumberFormat="1" applyFill="1" applyAlignment="1">
      <alignment horizontal="left" indent="1"/>
    </xf>
    <xf numFmtId="0" fontId="0" fillId="11" borderId="0" xfId="0" applyFill="1" applyAlignment="1">
      <alignment horizontal="left" indent="2"/>
    </xf>
    <xf numFmtId="165" fontId="0" fillId="11" borderId="0" xfId="0" applyNumberFormat="1" applyFill="1" applyAlignment="1">
      <alignment horizontal="left" indent="2"/>
    </xf>
    <xf numFmtId="165" fontId="0" fillId="7" borderId="0" xfId="0" applyNumberFormat="1" applyFill="1" applyAlignment="1">
      <alignment horizontal="left" indent="2"/>
    </xf>
    <xf numFmtId="165" fontId="0" fillId="3" borderId="0" xfId="0" applyNumberFormat="1" applyFill="1" applyAlignment="1">
      <alignment horizontal="left" indent="2"/>
    </xf>
    <xf numFmtId="165" fontId="0" fillId="8" borderId="0" xfId="0" applyNumberFormat="1" applyFill="1" applyAlignment="1">
      <alignment horizontal="left" indent="2"/>
    </xf>
    <xf numFmtId="165" fontId="0" fillId="9" borderId="0" xfId="0" applyNumberFormat="1" applyFill="1" applyAlignment="1">
      <alignment horizontal="left" indent="2"/>
    </xf>
    <xf numFmtId="0" fontId="0" fillId="7" borderId="0" xfId="0" applyFill="1" applyAlignment="1">
      <alignment horizontal="left" indent="2"/>
    </xf>
    <xf numFmtId="0" fontId="0" fillId="3" borderId="0" xfId="0" applyFill="1" applyAlignment="1">
      <alignment horizontal="left" indent="2"/>
    </xf>
    <xf numFmtId="0" fontId="0" fillId="8" borderId="0" xfId="0" applyFill="1" applyAlignment="1">
      <alignment horizontal="left" indent="2"/>
    </xf>
    <xf numFmtId="0" fontId="0" fillId="9" borderId="0" xfId="0" applyFill="1" applyAlignment="1">
      <alignment horizontal="left" indent="2"/>
    </xf>
    <xf numFmtId="9" fontId="0" fillId="6" borderId="0" xfId="0" applyNumberFormat="1" applyFill="1" applyAlignment="1">
      <alignment horizontal="left" indent="3"/>
    </xf>
    <xf numFmtId="0" fontId="0" fillId="3" borderId="0" xfId="0" applyFill="1" applyAlignment="1">
      <alignment horizontal="center"/>
    </xf>
    <xf numFmtId="0" fontId="2" fillId="10" borderId="0" xfId="0" applyFont="1" applyFill="1" applyAlignment="1">
      <alignment horizontal="left" indent="10"/>
    </xf>
    <xf numFmtId="0" fontId="0" fillId="3" borderId="0" xfId="0" applyFill="1" applyAlignment="1">
      <alignment horizontal="center" vertical="center"/>
    </xf>
    <xf numFmtId="0" fontId="4" fillId="4" borderId="0" xfId="0" applyFont="1" applyFill="1" applyAlignment="1">
      <alignment horizontal="left" indent="3"/>
    </xf>
    <xf numFmtId="0" fontId="0" fillId="2" borderId="0" xfId="0" applyFont="1" applyFill="1"/>
    <xf numFmtId="164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left" indent="2"/>
    </xf>
    <xf numFmtId="0" fontId="3" fillId="7" borderId="0" xfId="0" applyFont="1" applyFill="1" applyAlignment="1">
      <alignment horizontal="left" indent="2"/>
    </xf>
    <xf numFmtId="0" fontId="3" fillId="3" borderId="0" xfId="0" applyFont="1" applyFill="1" applyAlignment="1">
      <alignment horizontal="left" indent="2"/>
    </xf>
    <xf numFmtId="0" fontId="3" fillId="8" borderId="0" xfId="0" applyFont="1" applyFill="1" applyAlignment="1">
      <alignment horizontal="left" indent="2"/>
    </xf>
    <xf numFmtId="0" fontId="3" fillId="9" borderId="0" xfId="0" applyFont="1" applyFill="1" applyAlignment="1">
      <alignment horizontal="left" indent="2"/>
    </xf>
    <xf numFmtId="0" fontId="6" fillId="0" borderId="1" xfId="0" applyFont="1" applyBorder="1" applyAlignment="1">
      <alignment horizontal="center" vertical="top" wrapText="1"/>
    </xf>
    <xf numFmtId="0" fontId="3" fillId="0" borderId="0" xfId="0" applyFont="1"/>
    <xf numFmtId="15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9" fillId="0" borderId="0" xfId="1" applyAlignment="1" applyProtection="1">
      <alignment horizontal="left" vertical="center" wrapText="1"/>
    </xf>
    <xf numFmtId="15" fontId="0" fillId="3" borderId="0" xfId="0" applyNumberFormat="1" applyFill="1" applyAlignment="1">
      <alignment horizontal="center"/>
    </xf>
    <xf numFmtId="0" fontId="5" fillId="10" borderId="0" xfId="0" applyFont="1" applyFill="1" applyAlignment="1">
      <alignment horizontal="left" indent="1"/>
    </xf>
    <xf numFmtId="0" fontId="0" fillId="10" borderId="0" xfId="0" applyFill="1" applyAlignment="1">
      <alignment horizontal="left" indent="1"/>
    </xf>
  </cellXfs>
  <cellStyles count="2">
    <cellStyle name="Hyperlink" xfId="1" builtinId="8"/>
    <cellStyle name="Normal" xfId="0" builtinId="0"/>
  </cellStyles>
  <dxfs count="9">
    <dxf>
      <fill>
        <patternFill patternType="lightUp"/>
      </fill>
    </dxf>
    <dxf>
      <fill>
        <patternFill>
          <bgColor rgb="FFFFC00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border>
        <left style="thin">
          <color rgb="FF002060"/>
        </left>
        <right style="thin">
          <color rgb="FF002060"/>
        </right>
        <vertical/>
        <horizontal/>
      </border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Medium9"/>
  <colors>
    <mruColors>
      <color rgb="FFBEFA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36"/>
  <sheetViews>
    <sheetView tabSelected="1" zoomScaleNormal="100" workbookViewId="0">
      <selection activeCell="G8" sqref="G8"/>
    </sheetView>
  </sheetViews>
  <sheetFormatPr defaultRowHeight="15" x14ac:dyDescent="0.25"/>
  <cols>
    <col min="2" max="2" width="36.85546875" customWidth="1"/>
    <col min="3" max="3" width="10.7109375" customWidth="1"/>
    <col min="4" max="4" width="13.42578125" customWidth="1"/>
    <col min="5" max="5" width="12.140625" customWidth="1"/>
    <col min="7" max="7" width="16.28515625" customWidth="1"/>
    <col min="8" max="8" width="2.28515625" customWidth="1"/>
    <col min="9" max="114" width="4.7109375" customWidth="1"/>
  </cols>
  <sheetData>
    <row r="1" spans="1:116" s="10" customFormat="1" ht="18.75" x14ac:dyDescent="0.3">
      <c r="B1" s="33" t="s">
        <v>9</v>
      </c>
      <c r="C1" s="11">
        <v>44166</v>
      </c>
      <c r="D1" s="12"/>
      <c r="E1" s="52" t="s">
        <v>32</v>
      </c>
      <c r="F1" s="53"/>
      <c r="G1" s="53"/>
      <c r="H1" s="53"/>
      <c r="I1" s="12"/>
    </row>
    <row r="2" spans="1:116" s="10" customFormat="1" ht="18.75" x14ac:dyDescent="0.3">
      <c r="B2" s="33" t="s">
        <v>6</v>
      </c>
      <c r="C2" s="13">
        <v>1</v>
      </c>
      <c r="E2" s="53"/>
      <c r="F2" s="53"/>
      <c r="G2" s="53"/>
      <c r="H2" s="53"/>
      <c r="I2" s="12"/>
    </row>
    <row r="3" spans="1:116" s="1" customFormat="1" x14ac:dyDescent="0.25">
      <c r="I3" s="51">
        <f>I4</f>
        <v>44163</v>
      </c>
      <c r="J3" s="51"/>
      <c r="K3" s="51"/>
      <c r="L3" s="51"/>
      <c r="M3" s="51"/>
      <c r="N3" s="51"/>
      <c r="O3" s="51"/>
      <c r="P3" s="51">
        <f t="shared" ref="P3" si="0">P4</f>
        <v>44170</v>
      </c>
      <c r="Q3" s="51"/>
      <c r="R3" s="51"/>
      <c r="S3" s="51"/>
      <c r="T3" s="51"/>
      <c r="U3" s="51"/>
      <c r="V3" s="51"/>
      <c r="W3" s="51">
        <f t="shared" ref="W3" si="1">W4</f>
        <v>44177</v>
      </c>
      <c r="X3" s="51"/>
      <c r="Y3" s="51"/>
      <c r="Z3" s="51"/>
      <c r="AA3" s="51"/>
      <c r="AB3" s="51"/>
      <c r="AC3" s="51"/>
      <c r="AD3" s="51">
        <f t="shared" ref="AD3" si="2">AD4</f>
        <v>44184</v>
      </c>
      <c r="AE3" s="51"/>
      <c r="AF3" s="51"/>
      <c r="AG3" s="51"/>
      <c r="AH3" s="51"/>
      <c r="AI3" s="51"/>
      <c r="AJ3" s="51"/>
      <c r="AK3" s="51">
        <f t="shared" ref="AK3" si="3">AK4</f>
        <v>44191</v>
      </c>
      <c r="AL3" s="51"/>
      <c r="AM3" s="51"/>
      <c r="AN3" s="51"/>
      <c r="AO3" s="51"/>
      <c r="AP3" s="51"/>
      <c r="AQ3" s="51"/>
      <c r="AR3" s="51">
        <f t="shared" ref="AR3" si="4">AR4</f>
        <v>44198</v>
      </c>
      <c r="AS3" s="51"/>
      <c r="AT3" s="51"/>
      <c r="AU3" s="51"/>
      <c r="AV3" s="51"/>
      <c r="AW3" s="51"/>
      <c r="AX3" s="51"/>
      <c r="AY3" s="51">
        <f t="shared" ref="AY3" si="5">AY4</f>
        <v>44205</v>
      </c>
      <c r="AZ3" s="51"/>
      <c r="BA3" s="51"/>
      <c r="BB3" s="51"/>
      <c r="BC3" s="51"/>
      <c r="BD3" s="51"/>
      <c r="BE3" s="51"/>
      <c r="BF3" s="51">
        <f t="shared" ref="BF3" si="6">BF4</f>
        <v>44212</v>
      </c>
      <c r="BG3" s="51"/>
      <c r="BH3" s="51"/>
      <c r="BI3" s="51"/>
      <c r="BJ3" s="51"/>
      <c r="BK3" s="51"/>
      <c r="BL3" s="51"/>
      <c r="BM3" s="51">
        <f t="shared" ref="BM3" si="7">BM4</f>
        <v>44219</v>
      </c>
      <c r="BN3" s="51"/>
      <c r="BO3" s="51"/>
      <c r="BP3" s="51"/>
      <c r="BQ3" s="51"/>
      <c r="BR3" s="51"/>
      <c r="BS3" s="51"/>
      <c r="BT3" s="51">
        <f t="shared" ref="BT3" si="8">BT4</f>
        <v>44226</v>
      </c>
      <c r="BU3" s="51"/>
      <c r="BV3" s="51"/>
      <c r="BW3" s="51"/>
      <c r="BX3" s="51"/>
      <c r="BY3" s="51"/>
      <c r="BZ3" s="51"/>
      <c r="CA3" s="51">
        <f t="shared" ref="CA3" si="9">CA4</f>
        <v>44233</v>
      </c>
      <c r="CB3" s="51"/>
      <c r="CC3" s="51"/>
      <c r="CD3" s="51"/>
      <c r="CE3" s="51"/>
      <c r="CF3" s="51"/>
      <c r="CG3" s="51"/>
      <c r="CH3" s="51">
        <f t="shared" ref="CH3" si="10">CH4</f>
        <v>44240</v>
      </c>
      <c r="CI3" s="51"/>
      <c r="CJ3" s="51"/>
      <c r="CK3" s="51"/>
      <c r="CL3" s="51"/>
      <c r="CM3" s="51"/>
      <c r="CN3" s="51"/>
      <c r="CO3" s="51">
        <f t="shared" ref="CO3" si="11">CO4</f>
        <v>44247</v>
      </c>
      <c r="CP3" s="51"/>
      <c r="CQ3" s="51"/>
      <c r="CR3" s="51"/>
      <c r="CS3" s="51"/>
      <c r="CT3" s="51"/>
      <c r="CU3" s="51"/>
      <c r="CV3" s="51">
        <f t="shared" ref="CV3" si="12">CV4</f>
        <v>44254</v>
      </c>
      <c r="CW3" s="51"/>
      <c r="CX3" s="51"/>
      <c r="CY3" s="51"/>
      <c r="CZ3" s="51"/>
      <c r="DA3" s="51"/>
      <c r="DB3" s="51"/>
      <c r="DC3" s="51">
        <f t="shared" ref="DC3" si="13">DC4</f>
        <v>44261</v>
      </c>
      <c r="DD3" s="51"/>
      <c r="DE3" s="51"/>
      <c r="DF3" s="51"/>
      <c r="DG3" s="51"/>
      <c r="DH3" s="51"/>
      <c r="DI3" s="51"/>
    </row>
    <row r="4" spans="1:116" s="1" customFormat="1" x14ac:dyDescent="0.25">
      <c r="A4" s="1" t="s">
        <v>0</v>
      </c>
      <c r="B4" s="1" t="s">
        <v>1</v>
      </c>
      <c r="C4" s="1" t="s">
        <v>2</v>
      </c>
      <c r="D4" s="36" t="s">
        <v>3</v>
      </c>
      <c r="E4" s="36" t="s">
        <v>4</v>
      </c>
      <c r="F4" s="36" t="s">
        <v>5</v>
      </c>
      <c r="G4" s="36" t="s">
        <v>8</v>
      </c>
      <c r="H4" s="36"/>
      <c r="I4" s="37">
        <f>$C$1-WEEKDAY(Project_startday,1)+(Display_week-1)*7</f>
        <v>44163</v>
      </c>
      <c r="J4" s="37">
        <f>I4+1</f>
        <v>44164</v>
      </c>
      <c r="K4" s="37">
        <f t="shared" ref="K4:BV4" si="14">J4+1</f>
        <v>44165</v>
      </c>
      <c r="L4" s="37">
        <f>K4+1</f>
        <v>44166</v>
      </c>
      <c r="M4" s="37">
        <f t="shared" si="14"/>
        <v>44167</v>
      </c>
      <c r="N4" s="37">
        <f>M4+1</f>
        <v>44168</v>
      </c>
      <c r="O4" s="37">
        <f t="shared" si="14"/>
        <v>44169</v>
      </c>
      <c r="P4" s="37">
        <f t="shared" si="14"/>
        <v>44170</v>
      </c>
      <c r="Q4" s="37">
        <f t="shared" si="14"/>
        <v>44171</v>
      </c>
      <c r="R4" s="37">
        <f t="shared" si="14"/>
        <v>44172</v>
      </c>
      <c r="S4" s="37">
        <f t="shared" si="14"/>
        <v>44173</v>
      </c>
      <c r="T4" s="37">
        <f t="shared" si="14"/>
        <v>44174</v>
      </c>
      <c r="U4" s="37">
        <f t="shared" si="14"/>
        <v>44175</v>
      </c>
      <c r="V4" s="37">
        <f t="shared" si="14"/>
        <v>44176</v>
      </c>
      <c r="W4" s="37">
        <f>V4+1</f>
        <v>44177</v>
      </c>
      <c r="X4" s="37">
        <f t="shared" si="14"/>
        <v>44178</v>
      </c>
      <c r="Y4" s="37">
        <f t="shared" si="14"/>
        <v>44179</v>
      </c>
      <c r="Z4" s="37">
        <f t="shared" si="14"/>
        <v>44180</v>
      </c>
      <c r="AA4" s="37">
        <f t="shared" si="14"/>
        <v>44181</v>
      </c>
      <c r="AB4" s="37">
        <f t="shared" si="14"/>
        <v>44182</v>
      </c>
      <c r="AC4" s="37">
        <f t="shared" si="14"/>
        <v>44183</v>
      </c>
      <c r="AD4" s="37">
        <f t="shared" si="14"/>
        <v>44184</v>
      </c>
      <c r="AE4" s="37">
        <f t="shared" si="14"/>
        <v>44185</v>
      </c>
      <c r="AF4" s="37">
        <f t="shared" si="14"/>
        <v>44186</v>
      </c>
      <c r="AG4" s="37">
        <f t="shared" si="14"/>
        <v>44187</v>
      </c>
      <c r="AH4" s="37">
        <f t="shared" si="14"/>
        <v>44188</v>
      </c>
      <c r="AI4" s="37">
        <f t="shared" si="14"/>
        <v>44189</v>
      </c>
      <c r="AJ4" s="37">
        <f t="shared" si="14"/>
        <v>44190</v>
      </c>
      <c r="AK4" s="37">
        <f t="shared" si="14"/>
        <v>44191</v>
      </c>
      <c r="AL4" s="37">
        <f t="shared" si="14"/>
        <v>44192</v>
      </c>
      <c r="AM4" s="37">
        <f t="shared" si="14"/>
        <v>44193</v>
      </c>
      <c r="AN4" s="37">
        <f t="shared" si="14"/>
        <v>44194</v>
      </c>
      <c r="AO4" s="37">
        <f t="shared" si="14"/>
        <v>44195</v>
      </c>
      <c r="AP4" s="37">
        <f t="shared" si="14"/>
        <v>44196</v>
      </c>
      <c r="AQ4" s="37">
        <f t="shared" si="14"/>
        <v>44197</v>
      </c>
      <c r="AR4" s="37">
        <f t="shared" si="14"/>
        <v>44198</v>
      </c>
      <c r="AS4" s="37">
        <f t="shared" si="14"/>
        <v>44199</v>
      </c>
      <c r="AT4" s="37">
        <f t="shared" si="14"/>
        <v>44200</v>
      </c>
      <c r="AU4" s="37">
        <f t="shared" si="14"/>
        <v>44201</v>
      </c>
      <c r="AV4" s="37">
        <f t="shared" si="14"/>
        <v>44202</v>
      </c>
      <c r="AW4" s="37">
        <f t="shared" si="14"/>
        <v>44203</v>
      </c>
      <c r="AX4" s="37">
        <f t="shared" si="14"/>
        <v>44204</v>
      </c>
      <c r="AY4" s="37">
        <f t="shared" si="14"/>
        <v>44205</v>
      </c>
      <c r="AZ4" s="37">
        <f t="shared" si="14"/>
        <v>44206</v>
      </c>
      <c r="BA4" s="37">
        <f t="shared" si="14"/>
        <v>44207</v>
      </c>
      <c r="BB4" s="37">
        <f t="shared" si="14"/>
        <v>44208</v>
      </c>
      <c r="BC4" s="37">
        <f t="shared" si="14"/>
        <v>44209</v>
      </c>
      <c r="BD4" s="37">
        <f t="shared" si="14"/>
        <v>44210</v>
      </c>
      <c r="BE4" s="37">
        <f t="shared" si="14"/>
        <v>44211</v>
      </c>
      <c r="BF4" s="37">
        <f t="shared" si="14"/>
        <v>44212</v>
      </c>
      <c r="BG4" s="37">
        <f t="shared" si="14"/>
        <v>44213</v>
      </c>
      <c r="BH4" s="37">
        <f t="shared" si="14"/>
        <v>44214</v>
      </c>
      <c r="BI4" s="37">
        <f t="shared" si="14"/>
        <v>44215</v>
      </c>
      <c r="BJ4" s="37">
        <f t="shared" si="14"/>
        <v>44216</v>
      </c>
      <c r="BK4" s="37">
        <f t="shared" si="14"/>
        <v>44217</v>
      </c>
      <c r="BL4" s="37">
        <f t="shared" si="14"/>
        <v>44218</v>
      </c>
      <c r="BM4" s="37">
        <f t="shared" si="14"/>
        <v>44219</v>
      </c>
      <c r="BN4" s="37">
        <f t="shared" si="14"/>
        <v>44220</v>
      </c>
      <c r="BO4" s="37">
        <f t="shared" si="14"/>
        <v>44221</v>
      </c>
      <c r="BP4" s="37">
        <f t="shared" si="14"/>
        <v>44222</v>
      </c>
      <c r="BQ4" s="37">
        <f t="shared" si="14"/>
        <v>44223</v>
      </c>
      <c r="BR4" s="37">
        <f t="shared" si="14"/>
        <v>44224</v>
      </c>
      <c r="BS4" s="37">
        <f t="shared" si="14"/>
        <v>44225</v>
      </c>
      <c r="BT4" s="37">
        <f t="shared" si="14"/>
        <v>44226</v>
      </c>
      <c r="BU4" s="37">
        <f t="shared" si="14"/>
        <v>44227</v>
      </c>
      <c r="BV4" s="37">
        <f t="shared" si="14"/>
        <v>44228</v>
      </c>
      <c r="BW4" s="37">
        <f t="shared" ref="BW4:DJ4" si="15">BV4+1</f>
        <v>44229</v>
      </c>
      <c r="BX4" s="37">
        <f t="shared" si="15"/>
        <v>44230</v>
      </c>
      <c r="BY4" s="37">
        <f t="shared" si="15"/>
        <v>44231</v>
      </c>
      <c r="BZ4" s="37">
        <f t="shared" si="15"/>
        <v>44232</v>
      </c>
      <c r="CA4" s="37">
        <f t="shared" si="15"/>
        <v>44233</v>
      </c>
      <c r="CB4" s="37">
        <f t="shared" si="15"/>
        <v>44234</v>
      </c>
      <c r="CC4" s="37">
        <f t="shared" si="15"/>
        <v>44235</v>
      </c>
      <c r="CD4" s="37">
        <f t="shared" si="15"/>
        <v>44236</v>
      </c>
      <c r="CE4" s="37">
        <f t="shared" si="15"/>
        <v>44237</v>
      </c>
      <c r="CF4" s="37">
        <f t="shared" si="15"/>
        <v>44238</v>
      </c>
      <c r="CG4" s="37">
        <f t="shared" si="15"/>
        <v>44239</v>
      </c>
      <c r="CH4" s="37">
        <f t="shared" si="15"/>
        <v>44240</v>
      </c>
      <c r="CI4" s="37">
        <f t="shared" si="15"/>
        <v>44241</v>
      </c>
      <c r="CJ4" s="37">
        <f t="shared" si="15"/>
        <v>44242</v>
      </c>
      <c r="CK4" s="37">
        <f t="shared" si="15"/>
        <v>44243</v>
      </c>
      <c r="CL4" s="37">
        <f t="shared" si="15"/>
        <v>44244</v>
      </c>
      <c r="CM4" s="37">
        <f t="shared" si="15"/>
        <v>44245</v>
      </c>
      <c r="CN4" s="37">
        <f t="shared" si="15"/>
        <v>44246</v>
      </c>
      <c r="CO4" s="37">
        <f t="shared" si="15"/>
        <v>44247</v>
      </c>
      <c r="CP4" s="37">
        <f t="shared" si="15"/>
        <v>44248</v>
      </c>
      <c r="CQ4" s="37">
        <f t="shared" si="15"/>
        <v>44249</v>
      </c>
      <c r="CR4" s="37">
        <f t="shared" si="15"/>
        <v>44250</v>
      </c>
      <c r="CS4" s="37">
        <f t="shared" si="15"/>
        <v>44251</v>
      </c>
      <c r="CT4" s="37">
        <f t="shared" si="15"/>
        <v>44252</v>
      </c>
      <c r="CU4" s="37">
        <f t="shared" si="15"/>
        <v>44253</v>
      </c>
      <c r="CV4" s="37">
        <f t="shared" si="15"/>
        <v>44254</v>
      </c>
      <c r="CW4" s="37">
        <f t="shared" si="15"/>
        <v>44255</v>
      </c>
      <c r="CX4" s="37">
        <f t="shared" si="15"/>
        <v>44256</v>
      </c>
      <c r="CY4" s="37">
        <f t="shared" si="15"/>
        <v>44257</v>
      </c>
      <c r="CZ4" s="37">
        <f t="shared" si="15"/>
        <v>44258</v>
      </c>
      <c r="DA4" s="37">
        <f t="shared" si="15"/>
        <v>44259</v>
      </c>
      <c r="DB4" s="37">
        <f t="shared" si="15"/>
        <v>44260</v>
      </c>
      <c r="DC4" s="37">
        <f t="shared" si="15"/>
        <v>44261</v>
      </c>
      <c r="DD4" s="37">
        <f t="shared" si="15"/>
        <v>44262</v>
      </c>
      <c r="DE4" s="37">
        <f t="shared" si="15"/>
        <v>44263</v>
      </c>
      <c r="DF4" s="37">
        <f t="shared" si="15"/>
        <v>44264</v>
      </c>
      <c r="DG4" s="37">
        <f t="shared" si="15"/>
        <v>44265</v>
      </c>
      <c r="DH4" s="37">
        <f t="shared" si="15"/>
        <v>44266</v>
      </c>
      <c r="DI4" s="37">
        <f t="shared" si="15"/>
        <v>44267</v>
      </c>
      <c r="DJ4" s="37">
        <f t="shared" si="15"/>
        <v>44268</v>
      </c>
      <c r="DK4" s="38"/>
      <c r="DL4" s="36"/>
    </row>
    <row r="5" spans="1:116" s="32" customFormat="1" ht="15" customHeight="1" x14ac:dyDescent="0.25">
      <c r="H5" s="8"/>
      <c r="I5" s="34" t="str">
        <f>LEFT(TEXT(I4,"ddd"),1)</f>
        <v>S</v>
      </c>
      <c r="J5" s="34" t="str">
        <f t="shared" ref="J5:BU5" si="16">LEFT(TEXT(J4,"ddd"),1)</f>
        <v>S</v>
      </c>
      <c r="K5" s="34" t="str">
        <f t="shared" si="16"/>
        <v>M</v>
      </c>
      <c r="L5" s="34" t="str">
        <f t="shared" si="16"/>
        <v>T</v>
      </c>
      <c r="M5" s="34" t="str">
        <f t="shared" si="16"/>
        <v>W</v>
      </c>
      <c r="N5" s="34" t="str">
        <f t="shared" si="16"/>
        <v>T</v>
      </c>
      <c r="O5" s="34" t="str">
        <f t="shared" si="16"/>
        <v>F</v>
      </c>
      <c r="P5" s="34" t="str">
        <f t="shared" si="16"/>
        <v>S</v>
      </c>
      <c r="Q5" s="34" t="str">
        <f t="shared" si="16"/>
        <v>S</v>
      </c>
      <c r="R5" s="34" t="str">
        <f t="shared" si="16"/>
        <v>M</v>
      </c>
      <c r="S5" s="34" t="str">
        <f t="shared" si="16"/>
        <v>T</v>
      </c>
      <c r="T5" s="34" t="str">
        <f t="shared" si="16"/>
        <v>W</v>
      </c>
      <c r="U5" s="34" t="str">
        <f t="shared" si="16"/>
        <v>T</v>
      </c>
      <c r="V5" s="34" t="str">
        <f t="shared" si="16"/>
        <v>F</v>
      </c>
      <c r="W5" s="34" t="str">
        <f t="shared" si="16"/>
        <v>S</v>
      </c>
      <c r="X5" s="34" t="str">
        <f t="shared" si="16"/>
        <v>S</v>
      </c>
      <c r="Y5" s="34" t="str">
        <f t="shared" si="16"/>
        <v>M</v>
      </c>
      <c r="Z5" s="34" t="str">
        <f t="shared" si="16"/>
        <v>T</v>
      </c>
      <c r="AA5" s="34" t="str">
        <f t="shared" si="16"/>
        <v>W</v>
      </c>
      <c r="AB5" s="34" t="str">
        <f t="shared" si="16"/>
        <v>T</v>
      </c>
      <c r="AC5" s="34" t="str">
        <f t="shared" si="16"/>
        <v>F</v>
      </c>
      <c r="AD5" s="34" t="str">
        <f t="shared" si="16"/>
        <v>S</v>
      </c>
      <c r="AE5" s="34" t="str">
        <f t="shared" si="16"/>
        <v>S</v>
      </c>
      <c r="AF5" s="34" t="str">
        <f t="shared" si="16"/>
        <v>M</v>
      </c>
      <c r="AG5" s="34" t="str">
        <f t="shared" si="16"/>
        <v>T</v>
      </c>
      <c r="AH5" s="34" t="str">
        <f t="shared" si="16"/>
        <v>W</v>
      </c>
      <c r="AI5" s="34" t="str">
        <f t="shared" si="16"/>
        <v>T</v>
      </c>
      <c r="AJ5" s="34" t="str">
        <f t="shared" si="16"/>
        <v>F</v>
      </c>
      <c r="AK5" s="34" t="str">
        <f t="shared" si="16"/>
        <v>S</v>
      </c>
      <c r="AL5" s="34" t="str">
        <f t="shared" si="16"/>
        <v>S</v>
      </c>
      <c r="AM5" s="34" t="str">
        <f t="shared" si="16"/>
        <v>M</v>
      </c>
      <c r="AN5" s="34" t="str">
        <f t="shared" si="16"/>
        <v>T</v>
      </c>
      <c r="AO5" s="34" t="str">
        <f t="shared" si="16"/>
        <v>W</v>
      </c>
      <c r="AP5" s="34" t="str">
        <f t="shared" si="16"/>
        <v>T</v>
      </c>
      <c r="AQ5" s="34" t="str">
        <f t="shared" si="16"/>
        <v>F</v>
      </c>
      <c r="AR5" s="34" t="str">
        <f t="shared" si="16"/>
        <v>S</v>
      </c>
      <c r="AS5" s="34" t="str">
        <f t="shared" si="16"/>
        <v>S</v>
      </c>
      <c r="AT5" s="34" t="str">
        <f t="shared" si="16"/>
        <v>M</v>
      </c>
      <c r="AU5" s="34" t="str">
        <f t="shared" si="16"/>
        <v>T</v>
      </c>
      <c r="AV5" s="34" t="str">
        <f t="shared" si="16"/>
        <v>W</v>
      </c>
      <c r="AW5" s="34" t="str">
        <f t="shared" si="16"/>
        <v>T</v>
      </c>
      <c r="AX5" s="34" t="str">
        <f t="shared" si="16"/>
        <v>F</v>
      </c>
      <c r="AY5" s="34" t="str">
        <f t="shared" si="16"/>
        <v>S</v>
      </c>
      <c r="AZ5" s="34" t="str">
        <f t="shared" si="16"/>
        <v>S</v>
      </c>
      <c r="BA5" s="34" t="str">
        <f t="shared" si="16"/>
        <v>M</v>
      </c>
      <c r="BB5" s="34" t="str">
        <f t="shared" si="16"/>
        <v>T</v>
      </c>
      <c r="BC5" s="34" t="str">
        <f t="shared" si="16"/>
        <v>W</v>
      </c>
      <c r="BD5" s="34" t="str">
        <f t="shared" si="16"/>
        <v>T</v>
      </c>
      <c r="BE5" s="34" t="str">
        <f t="shared" si="16"/>
        <v>F</v>
      </c>
      <c r="BF5" s="34" t="str">
        <f t="shared" si="16"/>
        <v>S</v>
      </c>
      <c r="BG5" s="34" t="str">
        <f t="shared" si="16"/>
        <v>S</v>
      </c>
      <c r="BH5" s="34" t="str">
        <f t="shared" si="16"/>
        <v>M</v>
      </c>
      <c r="BI5" s="34" t="str">
        <f t="shared" si="16"/>
        <v>T</v>
      </c>
      <c r="BJ5" s="34" t="str">
        <f t="shared" si="16"/>
        <v>W</v>
      </c>
      <c r="BK5" s="34" t="str">
        <f t="shared" si="16"/>
        <v>T</v>
      </c>
      <c r="BL5" s="34" t="str">
        <f t="shared" si="16"/>
        <v>F</v>
      </c>
      <c r="BM5" s="34" t="str">
        <f t="shared" si="16"/>
        <v>S</v>
      </c>
      <c r="BN5" s="34" t="str">
        <f t="shared" si="16"/>
        <v>S</v>
      </c>
      <c r="BO5" s="34" t="str">
        <f t="shared" si="16"/>
        <v>M</v>
      </c>
      <c r="BP5" s="34" t="str">
        <f t="shared" si="16"/>
        <v>T</v>
      </c>
      <c r="BQ5" s="34" t="str">
        <f t="shared" si="16"/>
        <v>W</v>
      </c>
      <c r="BR5" s="34" t="str">
        <f t="shared" si="16"/>
        <v>T</v>
      </c>
      <c r="BS5" s="34" t="str">
        <f t="shared" si="16"/>
        <v>F</v>
      </c>
      <c r="BT5" s="34" t="str">
        <f t="shared" si="16"/>
        <v>S</v>
      </c>
      <c r="BU5" s="34" t="str">
        <f t="shared" si="16"/>
        <v>S</v>
      </c>
      <c r="BV5" s="34" t="str">
        <f t="shared" ref="BV5:DJ5" si="17">LEFT(TEXT(BV4,"ddd"),1)</f>
        <v>M</v>
      </c>
      <c r="BW5" s="34" t="str">
        <f t="shared" si="17"/>
        <v>T</v>
      </c>
      <c r="BX5" s="34" t="str">
        <f t="shared" si="17"/>
        <v>W</v>
      </c>
      <c r="BY5" s="34" t="str">
        <f t="shared" si="17"/>
        <v>T</v>
      </c>
      <c r="BZ5" s="34" t="str">
        <f t="shared" si="17"/>
        <v>F</v>
      </c>
      <c r="CA5" s="34" t="str">
        <f t="shared" si="17"/>
        <v>S</v>
      </c>
      <c r="CB5" s="34" t="str">
        <f t="shared" si="17"/>
        <v>S</v>
      </c>
      <c r="CC5" s="34" t="str">
        <f t="shared" si="17"/>
        <v>M</v>
      </c>
      <c r="CD5" s="34" t="str">
        <f t="shared" si="17"/>
        <v>T</v>
      </c>
      <c r="CE5" s="34" t="str">
        <f t="shared" si="17"/>
        <v>W</v>
      </c>
      <c r="CF5" s="34" t="str">
        <f t="shared" si="17"/>
        <v>T</v>
      </c>
      <c r="CG5" s="34" t="str">
        <f t="shared" si="17"/>
        <v>F</v>
      </c>
      <c r="CH5" s="34" t="str">
        <f t="shared" si="17"/>
        <v>S</v>
      </c>
      <c r="CI5" s="34" t="str">
        <f t="shared" si="17"/>
        <v>S</v>
      </c>
      <c r="CJ5" s="34" t="str">
        <f t="shared" si="17"/>
        <v>M</v>
      </c>
      <c r="CK5" s="34" t="str">
        <f t="shared" si="17"/>
        <v>T</v>
      </c>
      <c r="CL5" s="34" t="str">
        <f t="shared" si="17"/>
        <v>W</v>
      </c>
      <c r="CM5" s="34" t="str">
        <f t="shared" si="17"/>
        <v>T</v>
      </c>
      <c r="CN5" s="34" t="str">
        <f t="shared" si="17"/>
        <v>F</v>
      </c>
      <c r="CO5" s="34" t="str">
        <f t="shared" si="17"/>
        <v>S</v>
      </c>
      <c r="CP5" s="34" t="str">
        <f t="shared" si="17"/>
        <v>S</v>
      </c>
      <c r="CQ5" s="34" t="str">
        <f t="shared" si="17"/>
        <v>M</v>
      </c>
      <c r="CR5" s="34" t="str">
        <f t="shared" si="17"/>
        <v>T</v>
      </c>
      <c r="CS5" s="34" t="str">
        <f t="shared" si="17"/>
        <v>W</v>
      </c>
      <c r="CT5" s="34" t="str">
        <f t="shared" si="17"/>
        <v>T</v>
      </c>
      <c r="CU5" s="34" t="str">
        <f t="shared" si="17"/>
        <v>F</v>
      </c>
      <c r="CV5" s="34" t="str">
        <f t="shared" si="17"/>
        <v>S</v>
      </c>
      <c r="CW5" s="34" t="str">
        <f t="shared" si="17"/>
        <v>S</v>
      </c>
      <c r="CX5" s="34" t="str">
        <f t="shared" si="17"/>
        <v>M</v>
      </c>
      <c r="CY5" s="34" t="str">
        <f t="shared" si="17"/>
        <v>T</v>
      </c>
      <c r="CZ5" s="34" t="str">
        <f t="shared" si="17"/>
        <v>W</v>
      </c>
      <c r="DA5" s="34" t="str">
        <f t="shared" si="17"/>
        <v>T</v>
      </c>
      <c r="DB5" s="34" t="str">
        <f t="shared" si="17"/>
        <v>F</v>
      </c>
      <c r="DC5" s="34" t="str">
        <f t="shared" si="17"/>
        <v>S</v>
      </c>
      <c r="DD5" s="34" t="str">
        <f t="shared" si="17"/>
        <v>S</v>
      </c>
      <c r="DE5" s="34" t="str">
        <f t="shared" si="17"/>
        <v>M</v>
      </c>
      <c r="DF5" s="34" t="str">
        <f t="shared" si="17"/>
        <v>T</v>
      </c>
      <c r="DG5" s="34" t="str">
        <f t="shared" si="17"/>
        <v>W</v>
      </c>
      <c r="DH5" s="34" t="str">
        <f t="shared" si="17"/>
        <v>T</v>
      </c>
      <c r="DI5" s="34" t="str">
        <f t="shared" si="17"/>
        <v>F</v>
      </c>
      <c r="DJ5" s="34" t="str">
        <f t="shared" si="17"/>
        <v>S</v>
      </c>
      <c r="DK5" s="34"/>
    </row>
    <row r="6" spans="1:116" ht="15" customHeight="1" x14ac:dyDescent="0.3">
      <c r="A6" s="6">
        <v>1</v>
      </c>
      <c r="B6" s="35" t="s">
        <v>10</v>
      </c>
      <c r="C6" s="39" t="s">
        <v>33</v>
      </c>
      <c r="D6" s="21"/>
      <c r="E6" s="15"/>
      <c r="F6" s="21"/>
      <c r="H6" s="7"/>
    </row>
    <row r="7" spans="1:116" ht="15" customHeight="1" x14ac:dyDescent="0.25">
      <c r="A7" s="14">
        <v>1.1000000000000001</v>
      </c>
      <c r="B7" s="2" t="s">
        <v>11</v>
      </c>
      <c r="C7" s="21"/>
      <c r="D7" s="22">
        <f>Project_startday</f>
        <v>44166</v>
      </c>
      <c r="E7" s="16">
        <f>F7+D7</f>
        <v>44169</v>
      </c>
      <c r="F7" s="21">
        <v>3</v>
      </c>
      <c r="G7" s="4">
        <v>0.8</v>
      </c>
      <c r="H7" s="7"/>
      <c r="I7" t="s">
        <v>7</v>
      </c>
      <c r="P7" t="s">
        <v>7</v>
      </c>
      <c r="Q7" t="s">
        <v>7</v>
      </c>
    </row>
    <row r="8" spans="1:116" ht="15" customHeight="1" x14ac:dyDescent="0.25">
      <c r="A8" s="14">
        <v>1.2</v>
      </c>
      <c r="B8" s="2" t="s">
        <v>12</v>
      </c>
      <c r="C8" s="21"/>
      <c r="D8" s="22">
        <f>E7+1</f>
        <v>44170</v>
      </c>
      <c r="E8" s="16">
        <f t="shared" ref="E8:E10" si="18">F8+D8</f>
        <v>44176</v>
      </c>
      <c r="F8" s="21">
        <v>6</v>
      </c>
      <c r="G8" s="4">
        <v>0.8</v>
      </c>
      <c r="H8" s="7"/>
    </row>
    <row r="9" spans="1:116" ht="15" customHeight="1" x14ac:dyDescent="0.25">
      <c r="A9" s="14">
        <v>1.3</v>
      </c>
      <c r="B9" s="2" t="s">
        <v>13</v>
      </c>
      <c r="C9" s="21"/>
      <c r="D9" s="22">
        <f t="shared" ref="D9:D10" si="19">E8+1</f>
        <v>44177</v>
      </c>
      <c r="E9" s="16">
        <f t="shared" si="18"/>
        <v>44182</v>
      </c>
      <c r="F9" s="21">
        <v>5</v>
      </c>
      <c r="G9" s="4">
        <v>0.9</v>
      </c>
      <c r="H9" s="7"/>
    </row>
    <row r="10" spans="1:116" ht="15" customHeight="1" x14ac:dyDescent="0.25">
      <c r="A10" s="14">
        <v>1.4</v>
      </c>
      <c r="B10" s="2" t="s">
        <v>14</v>
      </c>
      <c r="C10" s="21"/>
      <c r="D10" s="22">
        <f t="shared" si="19"/>
        <v>44183</v>
      </c>
      <c r="E10" s="16">
        <f t="shared" si="18"/>
        <v>44185</v>
      </c>
      <c r="F10" s="21">
        <v>2</v>
      </c>
      <c r="G10" s="4">
        <v>0.7</v>
      </c>
      <c r="H10" s="7"/>
    </row>
    <row r="11" spans="1:116" ht="15" customHeight="1" x14ac:dyDescent="0.3">
      <c r="A11" s="6">
        <v>2</v>
      </c>
      <c r="B11" s="35" t="s">
        <v>15</v>
      </c>
      <c r="C11" s="40" t="s">
        <v>34</v>
      </c>
      <c r="D11" s="23"/>
      <c r="E11" s="17"/>
      <c r="F11" s="27"/>
      <c r="G11" s="4"/>
      <c r="H11" s="31"/>
    </row>
    <row r="12" spans="1:116" ht="15" customHeight="1" x14ac:dyDescent="0.25">
      <c r="A12" s="14">
        <v>2.1</v>
      </c>
      <c r="B12" s="2" t="s">
        <v>16</v>
      </c>
      <c r="C12" s="27"/>
      <c r="D12" s="23">
        <f>E10+1</f>
        <v>44186</v>
      </c>
      <c r="E12" s="17">
        <f>F12+D12</f>
        <v>44189</v>
      </c>
      <c r="F12" s="27">
        <v>3</v>
      </c>
      <c r="G12" s="4">
        <v>0.7</v>
      </c>
      <c r="H12" s="31"/>
    </row>
    <row r="13" spans="1:116" ht="15" customHeight="1" x14ac:dyDescent="0.25">
      <c r="A13" s="14">
        <v>2.2000000000000002</v>
      </c>
      <c r="B13" s="2" t="s">
        <v>17</v>
      </c>
      <c r="C13" s="27"/>
      <c r="D13" s="23">
        <f>E12+1</f>
        <v>44190</v>
      </c>
      <c r="E13" s="17">
        <f t="shared" ref="E13:E15" si="20">F13+D13</f>
        <v>44194</v>
      </c>
      <c r="F13" s="27">
        <v>4</v>
      </c>
      <c r="G13" s="4">
        <v>1</v>
      </c>
      <c r="H13" s="31"/>
    </row>
    <row r="14" spans="1:116" ht="15" customHeight="1" x14ac:dyDescent="0.25">
      <c r="A14" s="14">
        <v>2.2999999999999998</v>
      </c>
      <c r="B14" s="2" t="s">
        <v>18</v>
      </c>
      <c r="C14" s="27"/>
      <c r="D14" s="23">
        <f t="shared" ref="D14:D15" si="21">E13+1</f>
        <v>44195</v>
      </c>
      <c r="E14" s="17">
        <f t="shared" si="20"/>
        <v>44198</v>
      </c>
      <c r="F14" s="27">
        <v>3</v>
      </c>
      <c r="G14" s="4">
        <v>0.6</v>
      </c>
      <c r="H14" s="31"/>
    </row>
    <row r="15" spans="1:116" ht="15" customHeight="1" x14ac:dyDescent="0.25">
      <c r="A15" s="14">
        <v>2.4</v>
      </c>
      <c r="B15" s="2" t="s">
        <v>19</v>
      </c>
      <c r="C15" s="27"/>
      <c r="D15" s="23">
        <f t="shared" si="21"/>
        <v>44199</v>
      </c>
      <c r="E15" s="17">
        <f t="shared" si="20"/>
        <v>44203</v>
      </c>
      <c r="F15" s="27">
        <v>4</v>
      </c>
      <c r="G15" s="4">
        <v>0.95</v>
      </c>
      <c r="H15" s="31"/>
    </row>
    <row r="16" spans="1:116" ht="15" customHeight="1" x14ac:dyDescent="0.3">
      <c r="A16" s="6">
        <v>3</v>
      </c>
      <c r="B16" s="35" t="s">
        <v>20</v>
      </c>
      <c r="C16" s="41" t="s">
        <v>36</v>
      </c>
      <c r="D16" s="24"/>
      <c r="E16" s="18"/>
      <c r="F16" s="28"/>
      <c r="G16" s="3"/>
      <c r="H16" s="31"/>
    </row>
    <row r="17" spans="1:105" ht="15" customHeight="1" x14ac:dyDescent="0.25">
      <c r="A17" s="14">
        <v>3.1</v>
      </c>
      <c r="B17" s="2" t="s">
        <v>21</v>
      </c>
      <c r="C17" s="28"/>
      <c r="D17" s="24">
        <f>E15+1</f>
        <v>44204</v>
      </c>
      <c r="E17" s="18">
        <f>F17+D17</f>
        <v>44207</v>
      </c>
      <c r="F17" s="28">
        <v>3</v>
      </c>
      <c r="G17" s="4">
        <v>0.8</v>
      </c>
      <c r="H17" s="31"/>
    </row>
    <row r="18" spans="1:105" ht="15" customHeight="1" x14ac:dyDescent="0.25">
      <c r="A18" s="14">
        <v>3.2</v>
      </c>
      <c r="B18" s="2" t="s">
        <v>22</v>
      </c>
      <c r="C18" s="28"/>
      <c r="D18" s="24">
        <f>E17+1</f>
        <v>44208</v>
      </c>
      <c r="E18" s="18">
        <f t="shared" ref="E18" si="22">F18+D18</f>
        <v>44212</v>
      </c>
      <c r="F18" s="28">
        <v>4</v>
      </c>
      <c r="G18" s="4">
        <v>0.78</v>
      </c>
      <c r="H18" s="31"/>
    </row>
    <row r="19" spans="1:105" ht="15" customHeight="1" x14ac:dyDescent="0.3">
      <c r="A19" s="6">
        <v>4</v>
      </c>
      <c r="B19" s="35" t="s">
        <v>23</v>
      </c>
      <c r="C19" s="42" t="s">
        <v>35</v>
      </c>
      <c r="D19" s="25"/>
      <c r="E19" s="19"/>
      <c r="F19" s="29"/>
      <c r="G19" s="3"/>
      <c r="H19" s="31"/>
    </row>
    <row r="20" spans="1:105" ht="15" customHeight="1" x14ac:dyDescent="0.25">
      <c r="A20" s="14">
        <v>4.0999999999999996</v>
      </c>
      <c r="B20" s="2" t="s">
        <v>24</v>
      </c>
      <c r="C20" s="29"/>
      <c r="D20" s="25">
        <f>E18+1</f>
        <v>44213</v>
      </c>
      <c r="E20" s="19">
        <f>F20+D20</f>
        <v>44216</v>
      </c>
      <c r="F20" s="29">
        <v>3</v>
      </c>
      <c r="G20" s="4">
        <v>0.65</v>
      </c>
      <c r="H20" s="31"/>
    </row>
    <row r="21" spans="1:105" ht="15" customHeight="1" x14ac:dyDescent="0.25">
      <c r="A21" s="14">
        <v>4.2</v>
      </c>
      <c r="B21" s="2" t="s">
        <v>25</v>
      </c>
      <c r="C21" s="29"/>
      <c r="D21" s="25">
        <f>E20+1</f>
        <v>44217</v>
      </c>
      <c r="E21" s="19">
        <f t="shared" ref="E21" si="23">F21+D21</f>
        <v>44221</v>
      </c>
      <c r="F21" s="29">
        <v>4</v>
      </c>
      <c r="G21" s="4">
        <v>0.7</v>
      </c>
      <c r="H21" s="31"/>
    </row>
    <row r="22" spans="1:105" ht="15" customHeight="1" x14ac:dyDescent="0.25">
      <c r="A22" s="14">
        <v>4.3</v>
      </c>
      <c r="B22" s="2" t="s">
        <v>26</v>
      </c>
      <c r="C22" s="29"/>
      <c r="D22" s="25">
        <f t="shared" ref="D22" si="24">E21+1</f>
        <v>44222</v>
      </c>
      <c r="E22" s="19">
        <f t="shared" ref="E22" si="25">F22+D22</f>
        <v>44226</v>
      </c>
      <c r="F22" s="29">
        <v>4</v>
      </c>
      <c r="G22" s="4">
        <v>0.8</v>
      </c>
      <c r="H22" s="31"/>
    </row>
    <row r="23" spans="1:105" ht="15" customHeight="1" x14ac:dyDescent="0.3">
      <c r="A23" s="6">
        <v>5</v>
      </c>
      <c r="B23" s="35" t="s">
        <v>27</v>
      </c>
      <c r="C23" s="43" t="s">
        <v>37</v>
      </c>
      <c r="D23" s="26"/>
      <c r="E23" s="20"/>
      <c r="F23" s="30"/>
      <c r="G23" s="3"/>
      <c r="H23" s="9"/>
    </row>
    <row r="24" spans="1:105" ht="15" customHeight="1" x14ac:dyDescent="0.25">
      <c r="A24" s="14">
        <v>5.0999999999999996</v>
      </c>
      <c r="B24" s="2" t="s">
        <v>28</v>
      </c>
      <c r="C24" s="30"/>
      <c r="D24" s="26">
        <f>E22+1</f>
        <v>44227</v>
      </c>
      <c r="E24" s="20">
        <f>F24+D24</f>
        <v>44230</v>
      </c>
      <c r="F24" s="30">
        <v>3</v>
      </c>
      <c r="G24" s="4">
        <v>0.8</v>
      </c>
      <c r="H24" s="31"/>
    </row>
    <row r="25" spans="1:105" ht="15" customHeight="1" x14ac:dyDescent="0.25">
      <c r="A25" s="14">
        <v>5.2</v>
      </c>
      <c r="B25" s="2" t="s">
        <v>29</v>
      </c>
      <c r="C25" s="30"/>
      <c r="D25" s="26">
        <f>E24+1</f>
        <v>44231</v>
      </c>
      <c r="E25" s="20">
        <f t="shared" ref="E25:E27" si="26">F25+D25</f>
        <v>44235</v>
      </c>
      <c r="F25" s="30">
        <v>4</v>
      </c>
      <c r="G25" s="4">
        <v>0.7</v>
      </c>
      <c r="H25" s="31"/>
      <c r="K25" t="s">
        <v>7</v>
      </c>
    </row>
    <row r="26" spans="1:105" ht="15" customHeight="1" x14ac:dyDescent="0.25">
      <c r="A26" s="14">
        <v>5.3</v>
      </c>
      <c r="B26" s="2" t="s">
        <v>30</v>
      </c>
      <c r="C26" s="30"/>
      <c r="D26" s="26">
        <f t="shared" ref="D26:D27" si="27">E25+1</f>
        <v>44236</v>
      </c>
      <c r="E26" s="20">
        <f t="shared" si="26"/>
        <v>44239</v>
      </c>
      <c r="F26" s="30">
        <v>3</v>
      </c>
      <c r="G26" s="4">
        <v>0.75</v>
      </c>
      <c r="H26" s="31"/>
    </row>
    <row r="27" spans="1:105" ht="15" customHeight="1" x14ac:dyDescent="0.25">
      <c r="A27" s="14">
        <v>5.4</v>
      </c>
      <c r="B27" s="2" t="s">
        <v>31</v>
      </c>
      <c r="C27" s="30"/>
      <c r="D27" s="26">
        <f t="shared" si="27"/>
        <v>44240</v>
      </c>
      <c r="E27" s="20">
        <f t="shared" si="26"/>
        <v>44244</v>
      </c>
      <c r="F27" s="30">
        <v>4</v>
      </c>
      <c r="G27" s="4">
        <v>1</v>
      </c>
      <c r="H27" s="9"/>
    </row>
    <row r="30" spans="1:105" x14ac:dyDescent="0.25">
      <c r="H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</row>
    <row r="31" spans="1:105" x14ac:dyDescent="0.25">
      <c r="H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</row>
    <row r="32" spans="1:105" x14ac:dyDescent="0.25">
      <c r="H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</row>
    <row r="33" spans="8:105" x14ac:dyDescent="0.25">
      <c r="H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</row>
    <row r="34" spans="8:105" x14ac:dyDescent="0.25"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</row>
    <row r="35" spans="8:105" x14ac:dyDescent="0.25"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</row>
    <row r="36" spans="8:105" x14ac:dyDescent="0.25"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</row>
  </sheetData>
  <mergeCells count="16">
    <mergeCell ref="AR3:AX3"/>
    <mergeCell ref="DC3:DI3"/>
    <mergeCell ref="E1:H2"/>
    <mergeCell ref="I3:O3"/>
    <mergeCell ref="P3:V3"/>
    <mergeCell ref="W3:AC3"/>
    <mergeCell ref="AD3:AJ3"/>
    <mergeCell ref="AK3:AQ3"/>
    <mergeCell ref="CO3:CU3"/>
    <mergeCell ref="CV3:DB3"/>
    <mergeCell ref="AY3:BE3"/>
    <mergeCell ref="BF3:BL3"/>
    <mergeCell ref="BM3:BS3"/>
    <mergeCell ref="BT3:BZ3"/>
    <mergeCell ref="CA3:CG3"/>
    <mergeCell ref="CH3:CN3"/>
  </mergeCells>
  <conditionalFormatting sqref="AK6:DA6 I30:DA40 I22:DA27 I21:O21 Q21:DA21 I7:DA20">
    <cfRule type="expression" dxfId="8" priority="9">
      <formula>AND(I$4&gt;=$D6,I$4&lt;=$E6)</formula>
    </cfRule>
  </conditionalFormatting>
  <conditionalFormatting sqref="P21">
    <cfRule type="expression" dxfId="7" priority="11">
      <formula>AND(I$4&gt;=$D6,I$4&lt;=$E6)</formula>
    </cfRule>
  </conditionalFormatting>
  <conditionalFormatting sqref="I30:DA39 I6:DA27">
    <cfRule type="expression" dxfId="6" priority="8">
      <formula>I$6=TODAY()</formula>
    </cfRule>
  </conditionalFormatting>
  <conditionalFormatting sqref="I30:DA42 I6:DA27">
    <cfRule type="expression" dxfId="5" priority="7">
      <formula>" =W$5=TODAY()"</formula>
    </cfRule>
  </conditionalFormatting>
  <conditionalFormatting sqref="G7:G27 H30:H33 H11:H27">
    <cfRule type="dataBar" priority="6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{30633C24-78FD-4639-96E9-6A120A03189B}</x14:id>
        </ext>
      </extLst>
    </cfRule>
  </conditionalFormatting>
  <conditionalFormatting sqref="I6:DA27">
    <cfRule type="expression" dxfId="4" priority="5">
      <formula>AND(P$5&gt;=task_start,P$5&lt;=task_start+(task_progress*(task_end-task_start+1))-1)</formula>
    </cfRule>
  </conditionalFormatting>
  <conditionalFormatting sqref="I30:DA30 I6:DA27">
    <cfRule type="expression" dxfId="3" priority="4">
      <formula>1*AND(I$4&gt;=task_start,I$4&lt;=task_start+(task_progress*(task_end - task_start+1))-1)</formula>
    </cfRule>
  </conditionalFormatting>
  <conditionalFormatting sqref="I6:DA27 I4:DJ5">
    <cfRule type="expression" dxfId="2" priority="3">
      <formula>I$4=TODAY()</formula>
    </cfRule>
  </conditionalFormatting>
  <conditionalFormatting sqref="I4:DJ27">
    <cfRule type="expression" dxfId="1" priority="2">
      <formula>MATCH(I$4,holidays,0)</formula>
    </cfRule>
  </conditionalFormatting>
  <conditionalFormatting sqref="I5:DJ27">
    <cfRule type="expression" dxfId="0" priority="1">
      <formula>I$5="S"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633C24-78FD-4639-96E9-6A120A03189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G7:G27 H30:H33 H11:H27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" sqref="B2:B20"/>
    </sheetView>
  </sheetViews>
  <sheetFormatPr defaultRowHeight="15" x14ac:dyDescent="0.25"/>
  <cols>
    <col min="1" max="1" width="1" customWidth="1"/>
    <col min="2" max="2" width="12.42578125" customWidth="1"/>
    <col min="3" max="3" width="11.5703125" customWidth="1"/>
    <col min="4" max="4" width="37" customWidth="1"/>
  </cols>
  <sheetData>
    <row r="1" spans="2:4" ht="15.75" thickBot="1" x14ac:dyDescent="0.3">
      <c r="B1" s="44" t="s">
        <v>38</v>
      </c>
      <c r="C1" s="44"/>
      <c r="D1" s="45" t="s">
        <v>39</v>
      </c>
    </row>
    <row r="2" spans="2:4" ht="15.75" thickBot="1" x14ac:dyDescent="0.3">
      <c r="B2" s="46">
        <v>44248</v>
      </c>
      <c r="C2" s="47" t="s">
        <v>40</v>
      </c>
      <c r="D2" t="s">
        <v>41</v>
      </c>
    </row>
    <row r="3" spans="2:4" ht="15.75" thickBot="1" x14ac:dyDescent="0.3">
      <c r="B3" s="46">
        <v>44272</v>
      </c>
      <c r="C3" s="47" t="s">
        <v>42</v>
      </c>
      <c r="D3" t="s">
        <v>43</v>
      </c>
    </row>
    <row r="4" spans="2:4" ht="15.75" thickBot="1" x14ac:dyDescent="0.3">
      <c r="B4" s="46">
        <v>43915</v>
      </c>
      <c r="C4" s="47" t="s">
        <v>44</v>
      </c>
      <c r="D4" t="s">
        <v>45</v>
      </c>
    </row>
    <row r="5" spans="2:4" ht="15.75" thickBot="1" x14ac:dyDescent="0.3">
      <c r="B5" s="46">
        <v>44281</v>
      </c>
      <c r="C5" s="47" t="s">
        <v>46</v>
      </c>
      <c r="D5" t="s">
        <v>47</v>
      </c>
    </row>
    <row r="6" spans="2:4" ht="15.75" thickBot="1" x14ac:dyDescent="0.3">
      <c r="B6" s="46">
        <v>44300</v>
      </c>
      <c r="C6" s="47" t="s">
        <v>42</v>
      </c>
      <c r="D6" t="s">
        <v>48</v>
      </c>
    </row>
    <row r="7" spans="2:4" ht="15.75" thickBot="1" x14ac:dyDescent="0.3">
      <c r="B7" s="46">
        <v>44317</v>
      </c>
      <c r="C7" s="47" t="s">
        <v>40</v>
      </c>
      <c r="D7" t="s">
        <v>49</v>
      </c>
    </row>
    <row r="8" spans="2:4" ht="15.75" thickBot="1" x14ac:dyDescent="0.3">
      <c r="B8" s="46">
        <v>43958</v>
      </c>
      <c r="C8" s="47" t="s">
        <v>46</v>
      </c>
      <c r="D8" t="s">
        <v>50</v>
      </c>
    </row>
    <row r="9" spans="2:4" ht="15.75" thickBot="1" x14ac:dyDescent="0.3">
      <c r="B9" s="46">
        <v>43975</v>
      </c>
      <c r="C9" s="47" t="s">
        <v>51</v>
      </c>
      <c r="D9" t="s">
        <v>52</v>
      </c>
    </row>
    <row r="10" spans="2:4" ht="15.75" thickBot="1" x14ac:dyDescent="0.3">
      <c r="B10" s="46">
        <v>44043</v>
      </c>
      <c r="C10" s="47" t="s">
        <v>40</v>
      </c>
      <c r="D10" t="s">
        <v>52</v>
      </c>
    </row>
    <row r="11" spans="2:4" ht="15.75" thickBot="1" x14ac:dyDescent="0.3">
      <c r="B11" s="46">
        <v>44054</v>
      </c>
      <c r="C11" s="47" t="s">
        <v>42</v>
      </c>
      <c r="D11" t="s">
        <v>53</v>
      </c>
    </row>
    <row r="12" spans="2:4" ht="15.75" thickBot="1" x14ac:dyDescent="0.3">
      <c r="B12" s="46">
        <v>44058</v>
      </c>
      <c r="C12" s="47" t="s">
        <v>54</v>
      </c>
      <c r="D12" t="s">
        <v>55</v>
      </c>
    </row>
    <row r="13" spans="2:4" ht="15.75" thickBot="1" x14ac:dyDescent="0.3">
      <c r="B13" s="46">
        <v>44072</v>
      </c>
      <c r="C13" s="47" t="s">
        <v>54</v>
      </c>
      <c r="D13" t="s">
        <v>56</v>
      </c>
    </row>
    <row r="14" spans="2:4" ht="15.75" thickBot="1" x14ac:dyDescent="0.3">
      <c r="B14" s="46">
        <v>44129</v>
      </c>
      <c r="C14" s="47" t="s">
        <v>51</v>
      </c>
      <c r="D14" t="s">
        <v>57</v>
      </c>
    </row>
    <row r="15" spans="2:4" ht="15.75" thickBot="1" x14ac:dyDescent="0.3">
      <c r="B15" s="46">
        <v>44133</v>
      </c>
      <c r="C15" s="47" t="s">
        <v>46</v>
      </c>
      <c r="D15" t="s">
        <v>58</v>
      </c>
    </row>
    <row r="16" spans="2:4" ht="15.75" thickBot="1" x14ac:dyDescent="0.3">
      <c r="B16" s="46">
        <v>44156</v>
      </c>
      <c r="C16" s="47" t="s">
        <v>54</v>
      </c>
      <c r="D16" t="s">
        <v>59</v>
      </c>
    </row>
    <row r="17" spans="1:4" ht="15.75" thickBot="1" x14ac:dyDescent="0.3">
      <c r="B17" s="46">
        <v>44179</v>
      </c>
      <c r="C17" s="47" t="s">
        <v>60</v>
      </c>
      <c r="D17" t="s">
        <v>61</v>
      </c>
    </row>
    <row r="18" spans="1:4" ht="15.75" thickBot="1" x14ac:dyDescent="0.3">
      <c r="B18" s="46">
        <v>44181</v>
      </c>
      <c r="C18" s="47" t="s">
        <v>44</v>
      </c>
      <c r="D18" t="s">
        <v>62</v>
      </c>
    </row>
    <row r="19" spans="1:4" ht="15.75" thickBot="1" x14ac:dyDescent="0.3">
      <c r="B19" s="46">
        <v>44190</v>
      </c>
      <c r="C19" s="47" t="s">
        <v>40</v>
      </c>
      <c r="D19" t="s">
        <v>63</v>
      </c>
    </row>
    <row r="20" spans="1:4" ht="15.75" thickBot="1" x14ac:dyDescent="0.3">
      <c r="A20" s="48"/>
      <c r="B20" s="46">
        <v>44266</v>
      </c>
    </row>
    <row r="21" spans="1:4" ht="15.75" thickBot="1" x14ac:dyDescent="0.3">
      <c r="A21" s="49"/>
    </row>
    <row r="22" spans="1:4" ht="15.75" thickBot="1" x14ac:dyDescent="0.3">
      <c r="A22" s="50"/>
    </row>
    <row r="23" spans="1:4" ht="15.75" thickBot="1" x14ac:dyDescent="0.3">
      <c r="A23" s="49"/>
    </row>
    <row r="24" spans="1:4" ht="15.75" thickBot="1" x14ac:dyDescent="0.3">
      <c r="A24" s="50"/>
    </row>
    <row r="25" spans="1:4" ht="15.75" thickBot="1" x14ac:dyDescent="0.3">
      <c r="A25" s="49"/>
    </row>
    <row r="26" spans="1:4" ht="15.75" thickBot="1" x14ac:dyDescent="0.3"/>
    <row r="27" spans="1:4" ht="15.75" thickBot="1" x14ac:dyDescent="0.3">
      <c r="A27" s="49"/>
    </row>
    <row r="28" spans="1:4" ht="15.75" thickBot="1" x14ac:dyDescent="0.3">
      <c r="A28" s="48"/>
    </row>
    <row r="29" spans="1:4" ht="15.75" thickBot="1" x14ac:dyDescent="0.3">
      <c r="A29" s="49"/>
    </row>
    <row r="30" spans="1:4" x14ac:dyDescent="0.25">
      <c r="A30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Holidays</vt:lpstr>
      <vt:lpstr>Display_week</vt:lpstr>
      <vt:lpstr>holidays</vt:lpstr>
      <vt:lpstr>Project_startday</vt:lpstr>
      <vt:lpstr>Sheet1!task_end</vt:lpstr>
      <vt:lpstr>Sheet1!task_progress</vt:lpstr>
      <vt:lpstr>Sheet1!task_start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2021-01-18T15:44:50Z</dcterms:modified>
</cp:coreProperties>
</file>