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abe-admin\OneDrive - Nexus365\PhD\Excess Mortality\covid-global-mortality\scripts\unfinished_scripts\Addis\"/>
    </mc:Choice>
  </mc:AlternateContent>
  <xr:revisionPtr revIDLastSave="9" documentId="8_{FA5435BE-5E7C-4925-B380-18F8A2C9CED7}" xr6:coauthVersionLast="36" xr6:coauthVersionMax="36" xr10:uidLastSave="{FDCDE00B-12CF-44DC-9019-636DE764445E}"/>
  <bookViews>
    <workbookView xWindow="0" yWindow="0" windowWidth="28800" windowHeight="11625" xr2:uid="{632A960D-46E3-4C7F-BC60-9A4672FE9DC0}"/>
  </bookViews>
  <sheets>
    <sheet name="EPHI" sheetId="1" r:id="rId1"/>
    <sheet name="daily_cases_weeks27-3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K30" i="1"/>
  <c r="J30" i="1" l="1"/>
  <c r="I30" i="1"/>
  <c r="F30" i="1" l="1"/>
  <c r="F31" i="1" l="1"/>
  <c r="F32" i="1" s="1"/>
  <c r="F33" i="1" s="1"/>
  <c r="F34" i="1" s="1"/>
  <c r="F35" i="1" s="1"/>
  <c r="F36" i="1" s="1"/>
  <c r="F37" i="1" s="1"/>
  <c r="E30" i="1"/>
  <c r="E27" i="1" l="1"/>
  <c r="E17" i="1"/>
  <c r="F22" i="1"/>
  <c r="F23" i="1" s="1"/>
  <c r="F24" i="1" s="1"/>
  <c r="F25" i="1" s="1"/>
  <c r="F26" i="1" s="1"/>
  <c r="F27" i="1" s="1"/>
  <c r="F28" i="1" s="1"/>
  <c r="F29" i="1" s="1"/>
  <c r="F21" i="1"/>
  <c r="E20" i="1"/>
  <c r="E19" i="1"/>
  <c r="L8" i="1" l="1"/>
  <c r="K8" i="1" s="1"/>
  <c r="J8" i="1"/>
  <c r="I8" i="1" s="1"/>
  <c r="F18" i="1" l="1"/>
  <c r="B42" i="2"/>
  <c r="B36" i="2"/>
  <c r="B37" i="2" s="1"/>
  <c r="B38" i="2" s="1"/>
  <c r="B39" i="2" s="1"/>
  <c r="B40" i="2" s="1"/>
  <c r="B41" i="2" s="1"/>
  <c r="B35" i="2"/>
  <c r="B29" i="2"/>
  <c r="B30" i="2" s="1"/>
  <c r="B31" i="2" s="1"/>
  <c r="B32" i="2" s="1"/>
  <c r="B33" i="2" s="1"/>
  <c r="B34" i="2" s="1"/>
  <c r="B22" i="2"/>
  <c r="B23" i="2" s="1"/>
  <c r="B24" i="2" s="1"/>
  <c r="B25" i="2" s="1"/>
  <c r="B26" i="2" s="1"/>
  <c r="B27" i="2" s="1"/>
  <c r="B28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3" i="2"/>
  <c r="J14" i="1"/>
  <c r="J15" i="1" s="1"/>
  <c r="J16" i="1" s="1"/>
  <c r="J17" i="1" s="1"/>
  <c r="J18" i="1" s="1"/>
  <c r="J19" i="1" s="1"/>
  <c r="J20" i="1" s="1"/>
  <c r="L14" i="1"/>
  <c r="L15" i="1" s="1"/>
  <c r="L16" i="1" s="1"/>
  <c r="L17" i="1" s="1"/>
  <c r="L18" i="1" s="1"/>
  <c r="L19" i="1" s="1"/>
</calcChain>
</file>

<file path=xl/sharedStrings.xml><?xml version="1.0" encoding="utf-8"?>
<sst xmlns="http://schemas.openxmlformats.org/spreadsheetml/2006/main" count="99" uniqueCount="54">
  <si>
    <t>source</t>
  </si>
  <si>
    <t>date</t>
  </si>
  <si>
    <t>epiweek</t>
  </si>
  <si>
    <t>addis_deaths</t>
  </si>
  <si>
    <t>addis_cum_deaths</t>
  </si>
  <si>
    <t>addis_cases</t>
  </si>
  <si>
    <t>addis_cum_cases</t>
  </si>
  <si>
    <t>country_deaths</t>
  </si>
  <si>
    <t>country_cum_deaths</t>
  </si>
  <si>
    <t>country_cases</t>
  </si>
  <si>
    <t>country_cum_cases</t>
  </si>
  <si>
    <t>Weekly bulletin 12</t>
  </si>
  <si>
    <t>date_begin</t>
  </si>
  <si>
    <t>date_end</t>
  </si>
  <si>
    <t>Weekly bulletin 13</t>
  </si>
  <si>
    <t>Weekly bulletin 14</t>
  </si>
  <si>
    <t>Weekly bulletin 15</t>
  </si>
  <si>
    <t>Weekly bulletin 16</t>
  </si>
  <si>
    <t>Weekly bulletin 17</t>
  </si>
  <si>
    <t>Weekly bulletin 18</t>
  </si>
  <si>
    <t>Weekly bulletin 19</t>
  </si>
  <si>
    <t>notes</t>
  </si>
  <si>
    <t>two numbers given for addis cumulative cases; new cases doesn't make sense regardless</t>
  </si>
  <si>
    <t>now deaths numbers for addis also don't match</t>
  </si>
  <si>
    <t>Weekly bulletin 20</t>
  </si>
  <si>
    <t>Weekly bulletin 21</t>
  </si>
  <si>
    <t>country cases don't sum; putting 737 as cumulative not daily</t>
  </si>
  <si>
    <t>Weekly bulletin 22</t>
  </si>
  <si>
    <t>Weekly bulletin 23</t>
  </si>
  <si>
    <t>Weekly bulletin 24</t>
  </si>
  <si>
    <t>Weekly bulletin 25</t>
  </si>
  <si>
    <t>Weekly bulletin 26</t>
  </si>
  <si>
    <t>Weekly bulletin 27</t>
  </si>
  <si>
    <t>Weekly bulletin 28</t>
  </si>
  <si>
    <t>Weekly bulletin 30</t>
  </si>
  <si>
    <t>Weekly bulletin 31</t>
  </si>
  <si>
    <t>Weekly bulletin 32</t>
  </si>
  <si>
    <t>Weekly bulletin 33</t>
  </si>
  <si>
    <t>Weekly bulletin 34</t>
  </si>
  <si>
    <t>Weekly bulletin 35</t>
  </si>
  <si>
    <t>Weekly bulletin 36</t>
  </si>
  <si>
    <t>epiweek_number</t>
  </si>
  <si>
    <t>Weekly bulletin 1</t>
  </si>
  <si>
    <t>Weekly bulletin 2</t>
  </si>
  <si>
    <t>Weekly bulletin 3</t>
  </si>
  <si>
    <t>Weekly bulletin 4</t>
  </si>
  <si>
    <t>Weekly bulletin 5</t>
  </si>
  <si>
    <t>Weekly bulletin 6</t>
  </si>
  <si>
    <t>Weekly bulletin 8</t>
  </si>
  <si>
    <t>Missing (calculation)</t>
  </si>
  <si>
    <t>case numbers don't add up</t>
  </si>
  <si>
    <t>Weekly bulletin 9</t>
  </si>
  <si>
    <t>Weekly bulletin 10</t>
  </si>
  <si>
    <t>Weekly bulletin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</si>
</sst>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9F07-58B6-435E-976C-21DA31D1A736}">
  <dimension ref="A1:M37"/>
  <sheetViews>
    <sheetView tabSelected="1" topLeftCell="A7" workbookViewId="0">
      <selection activeCell="L30" sqref="L30"/>
    </sheetView>
  </sheetViews>
  <sheetFormatPr defaultRowHeight="15" x14ac:dyDescent="0.25"/>
  <cols>
    <col min="1" max="1" width="17.85546875" bestFit="1" customWidth="1"/>
    <col min="2" max="3" width="10.7109375" bestFit="1" customWidth="1"/>
    <col min="4" max="4" width="5.42578125" customWidth="1"/>
    <col min="5" max="5" width="12.7109375" bestFit="1" customWidth="1"/>
    <col min="6" max="6" width="17.7109375" bestFit="1" customWidth="1"/>
    <col min="7" max="7" width="11.42578125" bestFit="1" customWidth="1"/>
    <col min="8" max="8" width="16.28515625" bestFit="1" customWidth="1"/>
    <col min="9" max="9" width="14.85546875" bestFit="1" customWidth="1"/>
    <col min="10" max="10" width="19.7109375" bestFit="1" customWidth="1"/>
    <col min="11" max="11" width="13.5703125" bestFit="1" customWidth="1"/>
    <col min="12" max="12" width="18.42578125" bestFit="1" customWidth="1"/>
  </cols>
  <sheetData>
    <row r="1" spans="1:13" x14ac:dyDescent="0.25">
      <c r="A1" s="2" t="s">
        <v>0</v>
      </c>
      <c r="B1" s="2" t="s">
        <v>12</v>
      </c>
      <c r="C1" s="2" t="s">
        <v>13</v>
      </c>
      <c r="D1" s="2" t="s">
        <v>41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21</v>
      </c>
    </row>
    <row r="2" spans="1:13" s="3" customFormat="1" x14ac:dyDescent="0.25">
      <c r="A2" s="3" t="s">
        <v>42</v>
      </c>
      <c r="B2" s="4">
        <v>43851</v>
      </c>
      <c r="C2" s="4">
        <v>43954</v>
      </c>
      <c r="H2" s="3">
        <v>101</v>
      </c>
      <c r="J2" s="3">
        <v>3</v>
      </c>
      <c r="L2" s="3">
        <v>135</v>
      </c>
    </row>
    <row r="3" spans="1:13" s="3" customFormat="1" x14ac:dyDescent="0.25">
      <c r="A3" s="3" t="s">
        <v>43</v>
      </c>
      <c r="B3" s="4">
        <v>43955</v>
      </c>
      <c r="C3" s="4">
        <v>43961</v>
      </c>
      <c r="D3" s="3">
        <v>19</v>
      </c>
      <c r="H3" s="3">
        <v>171</v>
      </c>
      <c r="I3" s="3">
        <v>2</v>
      </c>
      <c r="J3" s="3">
        <v>5</v>
      </c>
      <c r="K3" s="3">
        <v>102</v>
      </c>
      <c r="L3" s="3">
        <v>239</v>
      </c>
    </row>
    <row r="4" spans="1:13" s="3" customFormat="1" x14ac:dyDescent="0.25">
      <c r="A4" s="3" t="s">
        <v>44</v>
      </c>
      <c r="B4" s="4">
        <v>43962</v>
      </c>
      <c r="C4" s="4">
        <v>43968</v>
      </c>
      <c r="D4" s="3">
        <v>20</v>
      </c>
      <c r="H4" s="3">
        <v>190</v>
      </c>
      <c r="I4" s="3">
        <v>0</v>
      </c>
      <c r="J4" s="3">
        <v>5</v>
      </c>
      <c r="K4" s="3">
        <v>78</v>
      </c>
      <c r="L4" s="3">
        <v>317</v>
      </c>
    </row>
    <row r="5" spans="1:13" s="3" customFormat="1" x14ac:dyDescent="0.25">
      <c r="A5" s="3" t="s">
        <v>45</v>
      </c>
      <c r="B5" s="4">
        <v>43969</v>
      </c>
      <c r="C5" s="4">
        <v>43975</v>
      </c>
      <c r="D5" s="3">
        <v>21</v>
      </c>
      <c r="H5" s="3">
        <v>380</v>
      </c>
      <c r="I5" s="3">
        <v>0</v>
      </c>
      <c r="J5" s="3">
        <v>5</v>
      </c>
      <c r="K5" s="3">
        <v>265</v>
      </c>
      <c r="L5" s="3">
        <v>582</v>
      </c>
    </row>
    <row r="6" spans="1:13" s="3" customFormat="1" x14ac:dyDescent="0.25">
      <c r="A6" s="3" t="s">
        <v>46</v>
      </c>
      <c r="B6" s="4">
        <v>43976</v>
      </c>
      <c r="C6" s="4">
        <v>43982</v>
      </c>
      <c r="D6" s="3">
        <v>22</v>
      </c>
      <c r="H6" s="3">
        <v>819</v>
      </c>
      <c r="I6" s="3">
        <v>6</v>
      </c>
      <c r="J6" s="3">
        <v>11</v>
      </c>
      <c r="K6" s="3">
        <v>595</v>
      </c>
      <c r="L6" s="3">
        <v>1172</v>
      </c>
      <c r="M6" s="3" t="s">
        <v>50</v>
      </c>
    </row>
    <row r="7" spans="1:13" s="3" customFormat="1" x14ac:dyDescent="0.25">
      <c r="A7" s="3" t="s">
        <v>47</v>
      </c>
      <c r="B7" s="4">
        <v>43983</v>
      </c>
      <c r="C7" s="4">
        <v>43989</v>
      </c>
      <c r="D7" s="3">
        <v>23</v>
      </c>
      <c r="H7" s="3">
        <v>1510</v>
      </c>
      <c r="I7" s="3">
        <v>16</v>
      </c>
      <c r="J7" s="3">
        <v>27</v>
      </c>
      <c r="K7" s="3">
        <v>848</v>
      </c>
      <c r="L7" s="3">
        <v>2020</v>
      </c>
    </row>
    <row r="8" spans="1:13" s="3" customFormat="1" x14ac:dyDescent="0.25">
      <c r="A8" s="3" t="s">
        <v>49</v>
      </c>
      <c r="B8" s="4">
        <v>43990</v>
      </c>
      <c r="C8" s="4">
        <v>43996</v>
      </c>
      <c r="D8" s="3">
        <v>24</v>
      </c>
      <c r="I8" s="3">
        <f>J8-J7</f>
        <v>30</v>
      </c>
      <c r="J8" s="3">
        <f>J9-I9</f>
        <v>57</v>
      </c>
      <c r="K8" s="3">
        <f>L8-L7</f>
        <v>1325</v>
      </c>
      <c r="L8" s="3">
        <f>L9-K9</f>
        <v>3345</v>
      </c>
    </row>
    <row r="9" spans="1:13" s="3" customFormat="1" x14ac:dyDescent="0.25">
      <c r="A9" s="3" t="s">
        <v>48</v>
      </c>
      <c r="B9" s="4">
        <v>43997</v>
      </c>
      <c r="C9" s="4">
        <v>44003</v>
      </c>
      <c r="D9" s="3">
        <v>25</v>
      </c>
      <c r="H9" s="3">
        <v>3230</v>
      </c>
      <c r="I9" s="3">
        <v>17</v>
      </c>
      <c r="J9" s="3">
        <v>74</v>
      </c>
      <c r="K9" s="3">
        <v>1187</v>
      </c>
      <c r="L9" s="3">
        <v>4532</v>
      </c>
    </row>
    <row r="10" spans="1:13" s="3" customFormat="1" x14ac:dyDescent="0.25">
      <c r="A10" s="3" t="s">
        <v>51</v>
      </c>
      <c r="B10" s="4">
        <v>44004</v>
      </c>
      <c r="C10" s="4">
        <v>44010</v>
      </c>
      <c r="D10" s="3">
        <v>26</v>
      </c>
      <c r="H10" s="3">
        <v>4118</v>
      </c>
      <c r="I10" s="3">
        <v>24</v>
      </c>
      <c r="J10" s="3">
        <v>98</v>
      </c>
      <c r="K10" s="3">
        <v>1157</v>
      </c>
      <c r="L10" s="3">
        <v>5689</v>
      </c>
    </row>
    <row r="11" spans="1:13" s="3" customFormat="1" x14ac:dyDescent="0.25">
      <c r="A11" s="3" t="s">
        <v>52</v>
      </c>
      <c r="B11" s="4">
        <v>44011</v>
      </c>
      <c r="C11" s="4">
        <v>44017</v>
      </c>
      <c r="D11" s="3">
        <v>27</v>
      </c>
      <c r="H11" s="3">
        <v>4795</v>
      </c>
      <c r="I11" s="3">
        <v>20</v>
      </c>
      <c r="J11" s="3">
        <v>118</v>
      </c>
      <c r="K11" s="3">
        <v>875</v>
      </c>
      <c r="L11" s="3">
        <v>6564</v>
      </c>
    </row>
    <row r="12" spans="1:13" s="3" customFormat="1" x14ac:dyDescent="0.25">
      <c r="A12" s="3" t="s">
        <v>53</v>
      </c>
      <c r="B12" s="4">
        <v>44018</v>
      </c>
      <c r="C12" s="4">
        <v>43994</v>
      </c>
      <c r="D12" s="3">
        <v>28</v>
      </c>
      <c r="H12" s="3">
        <v>5525</v>
      </c>
      <c r="I12" s="3">
        <v>10</v>
      </c>
      <c r="J12" s="3">
        <v>128</v>
      </c>
      <c r="K12" s="3">
        <v>1202</v>
      </c>
      <c r="L12" s="3">
        <v>7766</v>
      </c>
    </row>
    <row r="13" spans="1:13" x14ac:dyDescent="0.25">
      <c r="A13" t="s">
        <v>11</v>
      </c>
      <c r="B13" s="1">
        <v>44025</v>
      </c>
      <c r="C13" s="1">
        <v>44031</v>
      </c>
      <c r="D13">
        <v>29</v>
      </c>
      <c r="G13">
        <v>551</v>
      </c>
      <c r="H13">
        <v>7257</v>
      </c>
      <c r="I13">
        <v>42</v>
      </c>
      <c r="J13">
        <v>170</v>
      </c>
      <c r="K13">
        <v>2441</v>
      </c>
      <c r="L13">
        <v>10207</v>
      </c>
    </row>
    <row r="14" spans="1:13" x14ac:dyDescent="0.25">
      <c r="A14" t="s">
        <v>14</v>
      </c>
      <c r="B14" s="1">
        <v>44032</v>
      </c>
      <c r="C14" s="1">
        <v>44038</v>
      </c>
      <c r="D14">
        <v>30</v>
      </c>
      <c r="H14">
        <v>9769</v>
      </c>
      <c r="I14">
        <v>53</v>
      </c>
      <c r="J14">
        <f>J13+I14</f>
        <v>223</v>
      </c>
      <c r="K14">
        <v>3761</v>
      </c>
      <c r="L14">
        <f>L13+K14</f>
        <v>13968</v>
      </c>
    </row>
    <row r="15" spans="1:13" x14ac:dyDescent="0.25">
      <c r="A15" t="s">
        <v>15</v>
      </c>
      <c r="B15" s="1">
        <v>44039</v>
      </c>
      <c r="C15" s="1">
        <v>44045</v>
      </c>
      <c r="D15">
        <v>31</v>
      </c>
      <c r="H15">
        <v>13092</v>
      </c>
      <c r="I15">
        <v>87</v>
      </c>
      <c r="J15">
        <f t="shared" ref="J15:J20" si="0">J14+I15</f>
        <v>310</v>
      </c>
      <c r="K15">
        <v>4738</v>
      </c>
      <c r="L15">
        <f t="shared" ref="L15:L19" si="1">L14+K15</f>
        <v>18706</v>
      </c>
    </row>
    <row r="16" spans="1:13" x14ac:dyDescent="0.25">
      <c r="A16" t="s">
        <v>16</v>
      </c>
      <c r="B16" s="1">
        <v>44046</v>
      </c>
      <c r="C16" s="1">
        <v>44052</v>
      </c>
      <c r="D16">
        <v>32</v>
      </c>
      <c r="F16">
        <v>295</v>
      </c>
      <c r="H16">
        <v>15815</v>
      </c>
      <c r="I16">
        <v>97</v>
      </c>
      <c r="J16">
        <f t="shared" si="0"/>
        <v>407</v>
      </c>
      <c r="K16">
        <v>4112</v>
      </c>
      <c r="L16">
        <f t="shared" si="1"/>
        <v>22818</v>
      </c>
      <c r="M16" t="s">
        <v>22</v>
      </c>
    </row>
    <row r="17" spans="1:13" x14ac:dyDescent="0.25">
      <c r="A17" t="s">
        <v>17</v>
      </c>
      <c r="B17" s="1">
        <v>44053</v>
      </c>
      <c r="C17" s="1">
        <v>44059</v>
      </c>
      <c r="D17">
        <v>33</v>
      </c>
      <c r="E17">
        <f>F17-F16</f>
        <v>103</v>
      </c>
      <c r="F17">
        <v>398</v>
      </c>
      <c r="H17">
        <v>19862</v>
      </c>
      <c r="I17">
        <v>121</v>
      </c>
      <c r="J17">
        <f t="shared" si="0"/>
        <v>528</v>
      </c>
      <c r="K17">
        <v>7058</v>
      </c>
      <c r="L17">
        <f t="shared" si="1"/>
        <v>29876</v>
      </c>
      <c r="M17" t="s">
        <v>22</v>
      </c>
    </row>
    <row r="18" spans="1:13" x14ac:dyDescent="0.25">
      <c r="A18" t="s">
        <v>18</v>
      </c>
      <c r="B18" s="1">
        <v>44060</v>
      </c>
      <c r="C18" s="1">
        <v>44066</v>
      </c>
      <c r="D18">
        <v>34</v>
      </c>
      <c r="E18">
        <v>114</v>
      </c>
      <c r="F18">
        <f>F17+E18</f>
        <v>512</v>
      </c>
      <c r="G18">
        <v>5488</v>
      </c>
      <c r="H18">
        <v>24676</v>
      </c>
      <c r="I18">
        <v>150</v>
      </c>
      <c r="J18">
        <f t="shared" si="0"/>
        <v>678</v>
      </c>
      <c r="K18">
        <v>10795</v>
      </c>
      <c r="L18">
        <f t="shared" si="1"/>
        <v>40671</v>
      </c>
      <c r="M18" t="s">
        <v>23</v>
      </c>
    </row>
    <row r="19" spans="1:13" x14ac:dyDescent="0.25">
      <c r="A19" t="s">
        <v>19</v>
      </c>
      <c r="B19" s="1">
        <v>44067</v>
      </c>
      <c r="C19" s="1">
        <v>44073</v>
      </c>
      <c r="D19">
        <v>35</v>
      </c>
      <c r="E19">
        <f>F19-F18</f>
        <v>109</v>
      </c>
      <c r="F19">
        <v>621</v>
      </c>
      <c r="H19">
        <v>30379</v>
      </c>
      <c r="I19">
        <v>115</v>
      </c>
      <c r="J19">
        <f t="shared" si="0"/>
        <v>793</v>
      </c>
      <c r="K19">
        <v>10441</v>
      </c>
      <c r="L19">
        <f t="shared" si="1"/>
        <v>51112</v>
      </c>
    </row>
    <row r="20" spans="1:13" x14ac:dyDescent="0.25">
      <c r="A20" t="s">
        <v>20</v>
      </c>
      <c r="B20" s="1">
        <v>44074</v>
      </c>
      <c r="C20" s="1">
        <v>44080</v>
      </c>
      <c r="D20">
        <v>36</v>
      </c>
      <c r="E20">
        <f>F20-F19</f>
        <v>116</v>
      </c>
      <c r="F20">
        <v>737</v>
      </c>
      <c r="G20">
        <v>3133</v>
      </c>
      <c r="I20">
        <v>125</v>
      </c>
      <c r="J20">
        <f t="shared" si="0"/>
        <v>918</v>
      </c>
      <c r="K20">
        <v>7550</v>
      </c>
      <c r="L20">
        <v>58672</v>
      </c>
      <c r="M20" t="s">
        <v>26</v>
      </c>
    </row>
    <row r="21" spans="1:13" x14ac:dyDescent="0.25">
      <c r="A21" t="s">
        <v>24</v>
      </c>
      <c r="B21" s="1">
        <v>44081</v>
      </c>
      <c r="C21" s="1">
        <v>44087</v>
      </c>
      <c r="D21">
        <v>37</v>
      </c>
      <c r="E21">
        <v>64</v>
      </c>
      <c r="F21">
        <f>F20+E21</f>
        <v>801</v>
      </c>
      <c r="G21">
        <v>2107</v>
      </c>
      <c r="H21">
        <v>35619</v>
      </c>
      <c r="I21">
        <v>95</v>
      </c>
      <c r="J21">
        <v>1013</v>
      </c>
      <c r="K21">
        <v>5628</v>
      </c>
      <c r="L21">
        <v>64301</v>
      </c>
    </row>
    <row r="22" spans="1:13" x14ac:dyDescent="0.25">
      <c r="A22" t="s">
        <v>25</v>
      </c>
      <c r="B22" s="1">
        <v>44088</v>
      </c>
      <c r="C22" s="1">
        <v>44094</v>
      </c>
      <c r="D22">
        <v>38</v>
      </c>
      <c r="E22">
        <v>77</v>
      </c>
      <c r="F22">
        <f t="shared" ref="F22:F26" si="2">F21+E22</f>
        <v>878</v>
      </c>
      <c r="G22">
        <v>2207</v>
      </c>
      <c r="H22">
        <v>37826</v>
      </c>
      <c r="I22">
        <v>83</v>
      </c>
      <c r="J22">
        <v>1096</v>
      </c>
      <c r="K22">
        <v>4519</v>
      </c>
      <c r="L22">
        <v>68820</v>
      </c>
    </row>
    <row r="23" spans="1:13" x14ac:dyDescent="0.25">
      <c r="A23" t="s">
        <v>27</v>
      </c>
      <c r="B23" s="1">
        <v>44095</v>
      </c>
      <c r="C23" s="1">
        <v>44101</v>
      </c>
      <c r="D23">
        <v>39</v>
      </c>
      <c r="E23">
        <v>46</v>
      </c>
      <c r="F23">
        <f t="shared" si="2"/>
        <v>924</v>
      </c>
      <c r="G23">
        <v>1920</v>
      </c>
      <c r="H23">
        <v>39746</v>
      </c>
      <c r="I23">
        <v>74</v>
      </c>
      <c r="J23">
        <v>1170</v>
      </c>
      <c r="K23">
        <v>4512</v>
      </c>
      <c r="L23">
        <v>73332</v>
      </c>
    </row>
    <row r="24" spans="1:13" x14ac:dyDescent="0.25">
      <c r="A24" t="s">
        <v>28</v>
      </c>
      <c r="B24" s="1">
        <v>44102</v>
      </c>
      <c r="C24" s="1">
        <v>44108</v>
      </c>
      <c r="D24">
        <v>40</v>
      </c>
      <c r="E24">
        <v>32</v>
      </c>
      <c r="F24">
        <f t="shared" si="2"/>
        <v>956</v>
      </c>
      <c r="G24">
        <v>1811</v>
      </c>
      <c r="H24">
        <v>41557</v>
      </c>
      <c r="I24">
        <v>52</v>
      </c>
      <c r="J24">
        <v>1222</v>
      </c>
      <c r="K24">
        <v>5487</v>
      </c>
      <c r="L24">
        <v>78819</v>
      </c>
    </row>
    <row r="25" spans="1:13" x14ac:dyDescent="0.25">
      <c r="A25" t="s">
        <v>29</v>
      </c>
      <c r="B25" s="1">
        <v>44109</v>
      </c>
      <c r="C25" s="1">
        <v>44115</v>
      </c>
      <c r="D25">
        <v>41</v>
      </c>
      <c r="E25">
        <v>33</v>
      </c>
      <c r="F25">
        <f t="shared" si="2"/>
        <v>989</v>
      </c>
      <c r="G25">
        <v>2209</v>
      </c>
      <c r="H25">
        <v>43766</v>
      </c>
      <c r="I25">
        <v>65</v>
      </c>
      <c r="J25">
        <v>1287</v>
      </c>
      <c r="K25">
        <v>5476</v>
      </c>
      <c r="L25">
        <v>84295</v>
      </c>
    </row>
    <row r="26" spans="1:13" x14ac:dyDescent="0.25">
      <c r="A26" t="s">
        <v>30</v>
      </c>
      <c r="B26" s="1">
        <v>44116</v>
      </c>
      <c r="C26" s="1">
        <v>44122</v>
      </c>
      <c r="D26">
        <v>42</v>
      </c>
      <c r="E26">
        <v>31</v>
      </c>
      <c r="F26">
        <f t="shared" si="2"/>
        <v>1020</v>
      </c>
      <c r="G26">
        <v>1844</v>
      </c>
      <c r="H26">
        <v>45724</v>
      </c>
      <c r="I26">
        <v>65</v>
      </c>
      <c r="J26">
        <v>1352</v>
      </c>
      <c r="K26">
        <v>4842</v>
      </c>
      <c r="L26">
        <v>89137</v>
      </c>
    </row>
    <row r="27" spans="1:13" x14ac:dyDescent="0.25">
      <c r="A27" t="s">
        <v>31</v>
      </c>
      <c r="B27" s="1">
        <v>44123</v>
      </c>
      <c r="C27" s="1">
        <v>44129</v>
      </c>
      <c r="D27">
        <v>43</v>
      </c>
      <c r="E27">
        <f>(E26+E28)/2</f>
        <v>26</v>
      </c>
      <c r="F27">
        <f>F26+E26</f>
        <v>1051</v>
      </c>
      <c r="H27">
        <v>47604</v>
      </c>
      <c r="I27">
        <v>74</v>
      </c>
      <c r="J27">
        <v>1426</v>
      </c>
      <c r="K27">
        <v>4206</v>
      </c>
      <c r="L27">
        <v>93343</v>
      </c>
    </row>
    <row r="28" spans="1:13" x14ac:dyDescent="0.25">
      <c r="A28" t="s">
        <v>32</v>
      </c>
      <c r="B28" s="1">
        <v>44130</v>
      </c>
      <c r="C28" s="1">
        <v>44136</v>
      </c>
      <c r="D28">
        <v>44</v>
      </c>
      <c r="E28">
        <v>21</v>
      </c>
      <c r="F28">
        <f t="shared" ref="F28:F37" si="3">F27+E27</f>
        <v>1077</v>
      </c>
      <c r="G28">
        <v>1586</v>
      </c>
      <c r="H28">
        <v>49190</v>
      </c>
      <c r="I28">
        <v>52</v>
      </c>
      <c r="J28">
        <v>1478</v>
      </c>
      <c r="K28">
        <v>5909</v>
      </c>
      <c r="L28">
        <v>96583</v>
      </c>
    </row>
    <row r="29" spans="1:13" x14ac:dyDescent="0.25">
      <c r="A29" t="s">
        <v>33</v>
      </c>
      <c r="B29" s="1">
        <v>44137</v>
      </c>
      <c r="C29" s="1">
        <v>44143</v>
      </c>
      <c r="D29">
        <v>45</v>
      </c>
      <c r="E29">
        <v>25</v>
      </c>
      <c r="F29">
        <f t="shared" si="3"/>
        <v>1098</v>
      </c>
      <c r="G29">
        <v>1898</v>
      </c>
      <c r="H29">
        <v>51088</v>
      </c>
      <c r="I29">
        <v>45</v>
      </c>
      <c r="J29">
        <v>1523</v>
      </c>
      <c r="K29">
        <v>3092</v>
      </c>
      <c r="L29">
        <v>99675</v>
      </c>
    </row>
    <row r="30" spans="1:13" x14ac:dyDescent="0.25">
      <c r="A30" t="s">
        <v>49</v>
      </c>
      <c r="B30" s="1">
        <v>44144</v>
      </c>
      <c r="C30" s="1">
        <v>44150</v>
      </c>
      <c r="D30">
        <v>46</v>
      </c>
      <c r="E30">
        <f>ROUND((E29+E31)/2,0)</f>
        <v>39</v>
      </c>
      <c r="F30">
        <f>F29+E29</f>
        <v>1123</v>
      </c>
      <c r="I30">
        <f>ROUND((I29+I31)/2,0)</f>
        <v>62</v>
      </c>
      <c r="J30">
        <f>J29+I30</f>
        <v>1585</v>
      </c>
      <c r="K30">
        <f>ROUND((K29+K31)/2,0)</f>
        <v>3079</v>
      </c>
      <c r="L30">
        <f>L29+K30</f>
        <v>102754</v>
      </c>
    </row>
    <row r="31" spans="1:13" x14ac:dyDescent="0.25">
      <c r="A31" t="s">
        <v>34</v>
      </c>
      <c r="B31" s="1">
        <v>44151</v>
      </c>
      <c r="C31" s="1">
        <v>44157</v>
      </c>
      <c r="D31">
        <v>47</v>
      </c>
      <c r="E31">
        <v>52</v>
      </c>
      <c r="F31">
        <f t="shared" si="3"/>
        <v>1162</v>
      </c>
      <c r="G31">
        <v>2238</v>
      </c>
      <c r="H31">
        <v>55258</v>
      </c>
      <c r="I31">
        <v>78</v>
      </c>
      <c r="J31">
        <v>1647</v>
      </c>
      <c r="K31">
        <v>3065</v>
      </c>
      <c r="L31">
        <v>105785</v>
      </c>
    </row>
    <row r="32" spans="1:13" x14ac:dyDescent="0.25">
      <c r="A32" t="s">
        <v>35</v>
      </c>
      <c r="B32" s="1">
        <v>44158</v>
      </c>
      <c r="C32" s="1">
        <v>44164</v>
      </c>
      <c r="D32">
        <v>48</v>
      </c>
      <c r="E32">
        <v>28</v>
      </c>
      <c r="F32">
        <f t="shared" si="3"/>
        <v>1214</v>
      </c>
      <c r="G32">
        <v>2788</v>
      </c>
      <c r="H32">
        <v>58046</v>
      </c>
      <c r="I32">
        <v>53</v>
      </c>
      <c r="J32">
        <v>1700</v>
      </c>
      <c r="K32">
        <v>3749</v>
      </c>
      <c r="L32">
        <v>109534</v>
      </c>
    </row>
    <row r="33" spans="1:12" x14ac:dyDescent="0.25">
      <c r="A33" t="s">
        <v>36</v>
      </c>
      <c r="B33" s="1">
        <v>44165</v>
      </c>
      <c r="C33" s="1">
        <v>44172</v>
      </c>
      <c r="D33">
        <v>49</v>
      </c>
      <c r="E33">
        <v>42</v>
      </c>
      <c r="F33">
        <f t="shared" si="3"/>
        <v>1242</v>
      </c>
      <c r="G33">
        <v>2845</v>
      </c>
      <c r="H33">
        <v>61250</v>
      </c>
      <c r="I33">
        <v>47</v>
      </c>
      <c r="J33">
        <v>1747</v>
      </c>
      <c r="K33">
        <v>3761</v>
      </c>
      <c r="L33">
        <v>113295</v>
      </c>
    </row>
    <row r="34" spans="1:12" x14ac:dyDescent="0.25">
      <c r="A34" t="s">
        <v>37</v>
      </c>
      <c r="B34" s="1">
        <v>44173</v>
      </c>
      <c r="C34" s="1">
        <v>44178</v>
      </c>
      <c r="D34">
        <v>50</v>
      </c>
      <c r="E34">
        <v>34</v>
      </c>
      <c r="F34">
        <f t="shared" si="3"/>
        <v>1284</v>
      </c>
      <c r="G34">
        <v>2776</v>
      </c>
      <c r="H34">
        <v>63667</v>
      </c>
      <c r="I34">
        <v>59</v>
      </c>
      <c r="J34">
        <v>1806</v>
      </c>
      <c r="K34">
        <v>3474</v>
      </c>
      <c r="L34">
        <v>116769</v>
      </c>
    </row>
    <row r="35" spans="1:12" x14ac:dyDescent="0.25">
      <c r="A35" t="s">
        <v>38</v>
      </c>
      <c r="B35" s="1">
        <v>44180</v>
      </c>
      <c r="C35" s="1">
        <v>44185</v>
      </c>
      <c r="D35">
        <v>51</v>
      </c>
      <c r="E35">
        <v>34</v>
      </c>
      <c r="F35">
        <f t="shared" si="3"/>
        <v>1318</v>
      </c>
      <c r="G35">
        <v>2449</v>
      </c>
      <c r="H35">
        <v>65780</v>
      </c>
      <c r="I35">
        <v>47</v>
      </c>
      <c r="J35">
        <v>1853</v>
      </c>
      <c r="K35">
        <v>3182</v>
      </c>
      <c r="L35">
        <v>119951</v>
      </c>
    </row>
    <row r="36" spans="1:12" x14ac:dyDescent="0.25">
      <c r="A36" t="s">
        <v>39</v>
      </c>
      <c r="B36" s="1">
        <v>44186</v>
      </c>
      <c r="C36" s="1">
        <v>44192</v>
      </c>
      <c r="D36">
        <v>52</v>
      </c>
      <c r="E36">
        <v>47</v>
      </c>
      <c r="F36">
        <f t="shared" si="3"/>
        <v>1352</v>
      </c>
      <c r="G36">
        <v>2190</v>
      </c>
      <c r="H36">
        <v>68306</v>
      </c>
      <c r="I36">
        <v>56</v>
      </c>
      <c r="J36">
        <v>1909</v>
      </c>
      <c r="K36">
        <v>2913</v>
      </c>
      <c r="L36">
        <v>122864</v>
      </c>
    </row>
    <row r="37" spans="1:12" x14ac:dyDescent="0.25">
      <c r="A37" t="s">
        <v>40</v>
      </c>
      <c r="B37" s="1">
        <v>44193</v>
      </c>
      <c r="C37" s="1">
        <v>44199</v>
      </c>
      <c r="D37">
        <v>53</v>
      </c>
      <c r="E37">
        <v>29</v>
      </c>
      <c r="F37">
        <f t="shared" si="3"/>
        <v>1399</v>
      </c>
      <c r="G37">
        <v>2162</v>
      </c>
      <c r="H37">
        <v>70468</v>
      </c>
      <c r="I37">
        <v>39</v>
      </c>
      <c r="J37">
        <v>1948</v>
      </c>
      <c r="K37">
        <v>2758</v>
      </c>
      <c r="L37">
        <v>125622</v>
      </c>
    </row>
  </sheetData>
  <pageMargins left="0.7" right="0.7" top="0.75" bottom="0.75" header="0.3" footer="0.3"/>
  <pageSetup orientation="portrait" r:id="rId1"/>
  <ignoredErrors>
    <ignoredError sqref="J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0186-68CB-4277-8053-38709A96B2DC}">
  <dimension ref="A1:D42"/>
  <sheetViews>
    <sheetView workbookViewId="0">
      <pane ySplit="1" topLeftCell="A2" activePane="bottomLeft" state="frozen"/>
      <selection pane="bottomLeft" activeCell="C30" sqref="C30"/>
    </sheetView>
  </sheetViews>
  <sheetFormatPr defaultRowHeight="15" x14ac:dyDescent="0.25"/>
  <cols>
    <col min="2" max="2" width="10.7109375" bestFit="1" customWidth="1"/>
    <col min="4" max="4" width="11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 t="s">
        <v>14</v>
      </c>
      <c r="B2" s="1">
        <v>44012</v>
      </c>
      <c r="C2">
        <v>27</v>
      </c>
      <c r="D2">
        <v>174</v>
      </c>
    </row>
    <row r="3" spans="1:4" x14ac:dyDescent="0.25">
      <c r="A3" t="s">
        <v>14</v>
      </c>
      <c r="B3" s="1">
        <f>B2+1</f>
        <v>44013</v>
      </c>
      <c r="C3">
        <v>27</v>
      </c>
    </row>
    <row r="4" spans="1:4" x14ac:dyDescent="0.25">
      <c r="A4" t="s">
        <v>14</v>
      </c>
      <c r="B4" s="1">
        <f t="shared" ref="B4:B42" si="0">B3+1</f>
        <v>44014</v>
      </c>
      <c r="C4">
        <v>27</v>
      </c>
      <c r="D4">
        <v>9</v>
      </c>
    </row>
    <row r="5" spans="1:4" x14ac:dyDescent="0.25">
      <c r="A5" t="s">
        <v>14</v>
      </c>
      <c r="B5" s="1">
        <f t="shared" si="0"/>
        <v>44015</v>
      </c>
      <c r="C5">
        <v>27</v>
      </c>
    </row>
    <row r="6" spans="1:4" x14ac:dyDescent="0.25">
      <c r="A6" t="s">
        <v>14</v>
      </c>
      <c r="B6" s="1">
        <f t="shared" si="0"/>
        <v>44016</v>
      </c>
      <c r="C6">
        <v>27</v>
      </c>
      <c r="D6">
        <v>148</v>
      </c>
    </row>
    <row r="7" spans="1:4" x14ac:dyDescent="0.25">
      <c r="A7" t="s">
        <v>14</v>
      </c>
      <c r="B7" s="1">
        <f t="shared" si="0"/>
        <v>44017</v>
      </c>
      <c r="C7">
        <v>27</v>
      </c>
    </row>
    <row r="8" spans="1:4" x14ac:dyDescent="0.25">
      <c r="A8" t="s">
        <v>14</v>
      </c>
      <c r="B8" s="1">
        <f t="shared" si="0"/>
        <v>44018</v>
      </c>
      <c r="C8">
        <v>28</v>
      </c>
      <c r="D8">
        <v>52</v>
      </c>
    </row>
    <row r="9" spans="1:4" x14ac:dyDescent="0.25">
      <c r="A9" t="s">
        <v>14</v>
      </c>
      <c r="B9" s="1">
        <f t="shared" si="0"/>
        <v>44019</v>
      </c>
      <c r="C9">
        <v>28</v>
      </c>
      <c r="D9">
        <v>52</v>
      </c>
    </row>
    <row r="10" spans="1:4" x14ac:dyDescent="0.25">
      <c r="A10" t="s">
        <v>14</v>
      </c>
      <c r="B10" s="1">
        <f t="shared" si="0"/>
        <v>44020</v>
      </c>
      <c r="C10">
        <v>28</v>
      </c>
      <c r="D10">
        <v>52</v>
      </c>
    </row>
    <row r="11" spans="1:4" x14ac:dyDescent="0.25">
      <c r="A11" t="s">
        <v>14</v>
      </c>
      <c r="B11" s="1">
        <f t="shared" si="0"/>
        <v>44021</v>
      </c>
      <c r="C11">
        <v>28</v>
      </c>
    </row>
    <row r="12" spans="1:4" x14ac:dyDescent="0.25">
      <c r="A12" t="s">
        <v>14</v>
      </c>
      <c r="B12" s="1">
        <f t="shared" si="0"/>
        <v>44022</v>
      </c>
      <c r="C12">
        <v>28</v>
      </c>
      <c r="D12">
        <v>179</v>
      </c>
    </row>
    <row r="13" spans="1:4" x14ac:dyDescent="0.25">
      <c r="A13" t="s">
        <v>14</v>
      </c>
      <c r="B13" s="1">
        <f t="shared" si="0"/>
        <v>44023</v>
      </c>
      <c r="C13">
        <v>28</v>
      </c>
      <c r="D13">
        <v>123</v>
      </c>
    </row>
    <row r="14" spans="1:4" x14ac:dyDescent="0.25">
      <c r="A14" t="s">
        <v>14</v>
      </c>
      <c r="B14" s="1">
        <f t="shared" si="0"/>
        <v>44024</v>
      </c>
      <c r="C14">
        <v>28</v>
      </c>
      <c r="D14">
        <v>139</v>
      </c>
    </row>
    <row r="15" spans="1:4" x14ac:dyDescent="0.25">
      <c r="A15" t="s">
        <v>14</v>
      </c>
      <c r="B15" s="1">
        <f t="shared" si="0"/>
        <v>44025</v>
      </c>
      <c r="C15">
        <v>29</v>
      </c>
      <c r="D15">
        <v>105</v>
      </c>
    </row>
    <row r="16" spans="1:4" x14ac:dyDescent="0.25">
      <c r="A16" t="s">
        <v>14</v>
      </c>
      <c r="B16" s="1">
        <f t="shared" si="0"/>
        <v>44026</v>
      </c>
      <c r="C16">
        <v>29</v>
      </c>
    </row>
    <row r="17" spans="1:4" x14ac:dyDescent="0.25">
      <c r="A17" t="s">
        <v>14</v>
      </c>
      <c r="B17" s="1">
        <f t="shared" si="0"/>
        <v>44027</v>
      </c>
      <c r="C17">
        <v>29</v>
      </c>
      <c r="D17">
        <v>209</v>
      </c>
    </row>
    <row r="18" spans="1:4" x14ac:dyDescent="0.25">
      <c r="A18" t="s">
        <v>14</v>
      </c>
      <c r="B18" s="1">
        <f t="shared" si="0"/>
        <v>44028</v>
      </c>
      <c r="C18">
        <v>29</v>
      </c>
      <c r="D18">
        <v>250</v>
      </c>
    </row>
    <row r="19" spans="1:4" x14ac:dyDescent="0.25">
      <c r="A19" t="s">
        <v>14</v>
      </c>
      <c r="B19" s="1">
        <f t="shared" si="0"/>
        <v>44029</v>
      </c>
      <c r="C19">
        <v>29</v>
      </c>
      <c r="D19">
        <v>206</v>
      </c>
    </row>
    <row r="20" spans="1:4" x14ac:dyDescent="0.25">
      <c r="A20" t="s">
        <v>14</v>
      </c>
      <c r="B20" s="1">
        <f t="shared" si="0"/>
        <v>44030</v>
      </c>
      <c r="C20">
        <v>29</v>
      </c>
    </row>
    <row r="21" spans="1:4" x14ac:dyDescent="0.25">
      <c r="A21" t="s">
        <v>14</v>
      </c>
      <c r="B21" s="1">
        <f t="shared" si="0"/>
        <v>44031</v>
      </c>
      <c r="C21">
        <v>29</v>
      </c>
      <c r="D21">
        <v>551</v>
      </c>
    </row>
    <row r="22" spans="1:4" x14ac:dyDescent="0.25">
      <c r="A22" t="s">
        <v>14</v>
      </c>
      <c r="B22" s="1">
        <f t="shared" si="0"/>
        <v>44032</v>
      </c>
      <c r="C22">
        <v>30</v>
      </c>
      <c r="D22">
        <v>157</v>
      </c>
    </row>
    <row r="23" spans="1:4" x14ac:dyDescent="0.25">
      <c r="A23" t="s">
        <v>14</v>
      </c>
      <c r="B23" s="1">
        <f t="shared" si="0"/>
        <v>44033</v>
      </c>
      <c r="C23">
        <v>30</v>
      </c>
      <c r="D23">
        <v>409</v>
      </c>
    </row>
    <row r="24" spans="1:4" x14ac:dyDescent="0.25">
      <c r="A24" t="s">
        <v>14</v>
      </c>
      <c r="B24" s="1">
        <f t="shared" si="0"/>
        <v>44034</v>
      </c>
      <c r="C24">
        <v>30</v>
      </c>
    </row>
    <row r="25" spans="1:4" x14ac:dyDescent="0.25">
      <c r="A25" t="s">
        <v>14</v>
      </c>
      <c r="B25" s="1">
        <f t="shared" si="0"/>
        <v>44035</v>
      </c>
      <c r="C25">
        <v>30</v>
      </c>
      <c r="D25">
        <v>240</v>
      </c>
    </row>
    <row r="26" spans="1:4" x14ac:dyDescent="0.25">
      <c r="A26" t="s">
        <v>14</v>
      </c>
      <c r="B26" s="1">
        <f t="shared" si="0"/>
        <v>44036</v>
      </c>
      <c r="C26">
        <v>30</v>
      </c>
      <c r="D26">
        <v>534</v>
      </c>
    </row>
    <row r="27" spans="1:4" x14ac:dyDescent="0.25">
      <c r="A27" t="s">
        <v>14</v>
      </c>
      <c r="B27" s="1">
        <f t="shared" si="0"/>
        <v>44037</v>
      </c>
      <c r="C27">
        <v>30</v>
      </c>
      <c r="D27">
        <v>376</v>
      </c>
    </row>
    <row r="28" spans="1:4" x14ac:dyDescent="0.25">
      <c r="A28" t="s">
        <v>14</v>
      </c>
      <c r="B28" s="1">
        <f t="shared" si="0"/>
        <v>44038</v>
      </c>
      <c r="C28">
        <v>30</v>
      </c>
      <c r="D28">
        <v>495</v>
      </c>
    </row>
    <row r="29" spans="1:4" x14ac:dyDescent="0.25">
      <c r="A29" t="s">
        <v>15</v>
      </c>
      <c r="B29" s="1">
        <f t="shared" si="0"/>
        <v>44039</v>
      </c>
      <c r="C29">
        <v>31</v>
      </c>
      <c r="D29">
        <v>422</v>
      </c>
    </row>
    <row r="30" spans="1:4" x14ac:dyDescent="0.25">
      <c r="A30" t="s">
        <v>15</v>
      </c>
      <c r="B30" s="1">
        <f t="shared" si="0"/>
        <v>44040</v>
      </c>
      <c r="C30">
        <v>31</v>
      </c>
      <c r="D30">
        <v>493</v>
      </c>
    </row>
    <row r="31" spans="1:4" x14ac:dyDescent="0.25">
      <c r="A31" t="s">
        <v>15</v>
      </c>
      <c r="B31" s="1">
        <f t="shared" si="0"/>
        <v>44041</v>
      </c>
      <c r="C31">
        <v>31</v>
      </c>
      <c r="D31">
        <v>465</v>
      </c>
    </row>
    <row r="32" spans="1:4" x14ac:dyDescent="0.25">
      <c r="A32" t="s">
        <v>15</v>
      </c>
      <c r="B32" s="1">
        <f t="shared" si="0"/>
        <v>44042</v>
      </c>
      <c r="C32">
        <v>31</v>
      </c>
    </row>
    <row r="33" spans="1:4" x14ac:dyDescent="0.25">
      <c r="A33" t="s">
        <v>15</v>
      </c>
      <c r="B33" s="1">
        <f t="shared" si="0"/>
        <v>44043</v>
      </c>
      <c r="C33">
        <v>31</v>
      </c>
      <c r="D33">
        <v>627</v>
      </c>
    </row>
    <row r="34" spans="1:4" x14ac:dyDescent="0.25">
      <c r="A34" t="s">
        <v>15</v>
      </c>
      <c r="B34" s="1">
        <f t="shared" si="0"/>
        <v>44044</v>
      </c>
      <c r="C34">
        <v>31</v>
      </c>
      <c r="D34">
        <v>295</v>
      </c>
    </row>
    <row r="35" spans="1:4" x14ac:dyDescent="0.25">
      <c r="A35" t="s">
        <v>15</v>
      </c>
      <c r="B35" s="1">
        <f t="shared" si="0"/>
        <v>44045</v>
      </c>
      <c r="C35">
        <v>31</v>
      </c>
      <c r="D35">
        <v>488</v>
      </c>
    </row>
    <row r="36" spans="1:4" x14ac:dyDescent="0.25">
      <c r="A36" t="s">
        <v>16</v>
      </c>
      <c r="B36" s="1">
        <f t="shared" si="0"/>
        <v>44046</v>
      </c>
      <c r="C36">
        <v>32</v>
      </c>
    </row>
    <row r="37" spans="1:4" x14ac:dyDescent="0.25">
      <c r="A37" t="s">
        <v>16</v>
      </c>
      <c r="B37" s="1">
        <f t="shared" si="0"/>
        <v>44047</v>
      </c>
      <c r="C37">
        <v>32</v>
      </c>
    </row>
    <row r="38" spans="1:4" x14ac:dyDescent="0.25">
      <c r="A38" t="s">
        <v>16</v>
      </c>
      <c r="B38" s="1">
        <f t="shared" si="0"/>
        <v>44048</v>
      </c>
      <c r="C38">
        <v>32</v>
      </c>
      <c r="D38">
        <v>215</v>
      </c>
    </row>
    <row r="39" spans="1:4" x14ac:dyDescent="0.25">
      <c r="A39" t="s">
        <v>16</v>
      </c>
      <c r="B39" s="1">
        <f t="shared" si="0"/>
        <v>44049</v>
      </c>
      <c r="C39">
        <v>32</v>
      </c>
    </row>
    <row r="40" spans="1:4" x14ac:dyDescent="0.25">
      <c r="A40" t="s">
        <v>16</v>
      </c>
      <c r="B40" s="1">
        <f t="shared" si="0"/>
        <v>44050</v>
      </c>
      <c r="C40">
        <v>32</v>
      </c>
    </row>
    <row r="41" spans="1:4" x14ac:dyDescent="0.25">
      <c r="A41" t="s">
        <v>16</v>
      </c>
      <c r="B41" s="1">
        <f t="shared" si="0"/>
        <v>44051</v>
      </c>
      <c r="C41">
        <v>32</v>
      </c>
      <c r="D41">
        <v>481</v>
      </c>
    </row>
    <row r="42" spans="1:4" x14ac:dyDescent="0.25">
      <c r="A42" t="s">
        <v>16</v>
      </c>
      <c r="B42" s="1">
        <f t="shared" si="0"/>
        <v>44052</v>
      </c>
      <c r="C42">
        <v>32</v>
      </c>
      <c r="D42">
        <v>264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C4C7DFFEE9B749A197B36C3B4A9D26" ma:contentTypeVersion="14" ma:contentTypeDescription="Create a new document." ma:contentTypeScope="" ma:versionID="5ceb813c535504b053dbd2b4aa5cee26">
  <xsd:schema xmlns:xsd="http://www.w3.org/2001/XMLSchema" xmlns:xs="http://www.w3.org/2001/XMLSchema" xmlns:p="http://schemas.microsoft.com/office/2006/metadata/properties" xmlns:ns3="8b1a707d-ea55-4e3c-b465-2d4ae727811f" xmlns:ns4="7584b939-a544-485e-9dc3-66dec2bd9450" targetNamespace="http://schemas.microsoft.com/office/2006/metadata/properties" ma:root="true" ma:fieldsID="84a45b73240a7223d26a5778247fccd6" ns3:_="" ns4:_="">
    <xsd:import namespace="8b1a707d-ea55-4e3c-b465-2d4ae727811f"/>
    <xsd:import namespace="7584b939-a544-485e-9dc3-66dec2bd94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a707d-ea55-4e3c-b465-2d4ae72781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4b939-a544-485e-9dc3-66dec2bd9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B5E2A3-BC1A-439E-A0E3-CADBA45F80D5}">
  <ds:schemaRefs>
    <ds:schemaRef ds:uri="8b1a707d-ea55-4e3c-b465-2d4ae727811f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7584b939-a544-485e-9dc3-66dec2bd9450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59C2E0-28A4-4CD0-8486-9274E24C6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1a707d-ea55-4e3c-b465-2d4ae727811f"/>
    <ds:schemaRef ds:uri="7584b939-a544-485e-9dc3-66dec2bd94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7AEB0D-424B-4F3E-A178-674B260B74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EPHI</vt:lpstr>
      <vt:lpstr>daily_cases_weeks27-31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mccabe-admin</dc:creator>
  <cp:lastModifiedBy>mccabe-admin</cp:lastModifiedBy>
  <dcterms:created xsi:type="dcterms:W3CDTF">2021-07-13T15:05:25Z</dcterms:created>
  <dcterms:modified xsi:type="dcterms:W3CDTF">2021-08-09T09:03:00Z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0x0101002EC4C7DFFEE9B749A197B36C3B4A9D26</vt:lpwstr>
  </property>
</Properties>
</file>