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g20\Documents\GitHub\esft\data-raw\"/>
    </mc:Choice>
  </mc:AlternateContent>
  <xr:revisionPtr revIDLastSave="0" documentId="13_ncr:1_{698BAA12-6C4E-4095-94E5-621CE690ECA9}" xr6:coauthVersionLast="47" xr6:coauthVersionMax="47" xr10:uidLastSave="{00000000-0000-0000-0000-000000000000}"/>
  <bookViews>
    <workbookView xWindow="2340" yWindow="1470" windowWidth="21435" windowHeight="14730" firstSheet="4" activeTab="6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population" sheetId="10" r:id="rId5"/>
    <sheet name="hwfe" sheetId="6" r:id="rId6"/>
    <sheet name="equipment" sheetId="5" r:id="rId7"/>
    <sheet name="bed_nr_proxy" sheetId="2" r:id="rId8"/>
    <sheet name="bed_perc_crit_proxy" sheetId="3" r:id="rId9"/>
    <sheet name="transmission_scenarios" sheetId="9" r:id="rId10"/>
  </sheets>
  <externalReferences>
    <externalReference r:id="rId11"/>
    <externalReference r:id="rId12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0" i="10" l="1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V145" i="8" l="1"/>
  <c r="U145" i="8"/>
  <c r="T145" i="8"/>
  <c r="R145" i="8"/>
  <c r="Q145" i="8"/>
  <c r="P145" i="8"/>
  <c r="M145" i="8"/>
  <c r="L145" i="8"/>
  <c r="I145" i="8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J145" i="8" l="1"/>
  <c r="N145" i="8"/>
  <c r="O145" i="8" s="1"/>
  <c r="S145" i="8"/>
  <c r="W145" i="8"/>
  <c r="K14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R2" authorId="0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B44" authorId="1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1" authorId="2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5" authorId="3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E145" authorId="4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<sst xmlns="http://schemas.openxmlformats.org/spreadsheetml/2006/main" count="5533" uniqueCount="1208">
  <si>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</si>
  <si>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</si>
  <si>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</si>
  <si>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</si>
  <si>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</si>
  <si>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</si>
  <si>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</si>
  <si>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</si>
  <si>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</si>
  <si>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</si>
  <si>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</si>
  <si>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</si>
  <si>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</si>
  <si>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</si>
  <si>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</si>
  <si>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</si>
  <si>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</si>
  <si>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</si>
  <si>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</si>
  <si>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</si>
  <si>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</si>
  <si>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</si>
  <si>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</si>
  <si>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</si>
  <si>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</si>
  <si>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</si>
  <si>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</si>
  <si>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</si>
  <si>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</si>
  <si>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</si>
  <si>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</si>
  <si>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</si>
  <si>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</si>
  <si>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</si>
  <si>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</si>
  <si>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</si>
  <si>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</si>
  <si>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</si>
  <si>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</si>
  <si>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</si>
  <si>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</si>
  <si>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</si>
  <si>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</si>
  <si>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</si>
  <si>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</si>
  <si>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</si>
  <si>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</si>
  <si>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</si>
  <si>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</si>
  <si>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</si>
  <si>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</si>
  <si>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</si>
  <si>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</si>
  <si>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</si>
  <si>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</si>
  <si>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</si>
  <si>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</si>
  <si>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</si>
  <si>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</si>
  <si>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</si>
  <si>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</si>
  <si>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</si>
  <si>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</si>
  <si>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</si>
  <si>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</si>
  <si>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</si>
  <si>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</si>
  <si>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</si>
  <si>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</si>
  <si>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</si>
  <si>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</si>
  <si>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</si>
  <si>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</si>
  <si>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</si>
  <si>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</si>
  <si>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</si>
  <si>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</si>
  <si>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</si>
  <si>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</si>
  <si>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</si>
  <si>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</si>
  <si>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</si>
  <si>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</si>
  <si>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</si>
  <si>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</si>
  <si>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</si>
  <si>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</si>
  <si>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</si>
  <si>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</si>
  <si>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</si>
  <si>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</si>
  <si>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</si>
  <si>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</si>
  <si>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</si>
  <si>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</si>
  <si>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</si>
  <si>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</si>
  <si>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</si>
  <si>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</si>
  <si>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</si>
  <si>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</si>
  <si>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</si>
  <si>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</si>
  <si>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</si>
  <si>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</si>
  <si>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</si>
  <si>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</si>
  <si>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</si>
  <si>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</si>
  <si>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</si>
  <si>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</si>
  <si>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</si>
  <si>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</si>
  <si>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</si>
  <si>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</si>
  <si>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</si>
  <si>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</si>
  <si>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</si>
  <si>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</si>
  <si>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</si>
  <si>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</si>
  <si>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</si>
  <si>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</si>
  <si>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</si>
  <si>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</si>
  <si>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</si>
  <si>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</si>
  <si>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</si>
  <si>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</si>
  <si>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</si>
  <si>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</si>
  <si>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</si>
  <si>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</si>
  <si>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</si>
  <si>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</si>
  <si>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</si>
  <si>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</si>
  <si>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</si>
  <si>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</si>
  <si>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</si>
  <si>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</si>
  <si>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</si>
  <si>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</si>
  <si>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</si>
  <si>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</si>
  <si>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</si>
  <si>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</si>
  <si>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</si>
  <si>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</si>
  <si>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</si>
  <si>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</si>
  <si>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</si>
  <si>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</si>
  <si>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</si>
  <si>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</si>
  <si>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</si>
  <si>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</si>
  <si>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</si>
  <si>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</si>
  <si>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</si>
  <si>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</si>
  <si>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</si>
  <si>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</si>
  <si>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</si>
  <si>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</si>
  <si>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</si>
  <si>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</si>
  <si>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</si>
  <si>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</si>
  <si>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</si>
  <si>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</si>
  <si>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</si>
  <si>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</si>
  <si>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</si>
  <si>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</si>
  <si>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</si>
  <si>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</si>
  <si>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</si>
  <si>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</si>
  <si>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</si>
  <si>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</si>
  <si>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</si>
  <si>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</si>
  <si>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</si>
  <si>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</si>
  <si>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</si>
  <si>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</si>
  <si>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</si>
  <si>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</si>
  <si>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</si>
  <si>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</si>
  <si>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</si>
  <si>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</si>
  <si>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</si>
  <si>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</si>
  <si>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</si>
  <si>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</si>
  <si>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</si>
  <si>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</si>
  <si>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</si>
  <si>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</si>
  <si>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</si>
  <si>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</si>
  <si>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</si>
  <si>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</si>
  <si>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</si>
  <si>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</si>
  <si>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</si>
  <si>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</si>
  <si>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</si>
  <si>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</si>
  <si>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</si>
  <si>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</si>
  <si>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</si>
  <si>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</si>
  <si>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</si>
  <si>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</si>
  <si>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</si>
  <si>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</si>
  <si>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</si>
  <si>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</si>
  <si>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</si>
  <si>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</si>
  <si>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</si>
  <si>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</si>
  <si>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</si>
  <si>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</si>
  <si>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</si>
  <si>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</si>
  <si>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</si>
  <si>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</si>
  <si>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</si>
  <si>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</si>
  <si>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</si>
  <si>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</si>
  <si>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</si>
  <si>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</si>
  <si>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</si>
  <si>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</si>
  <si>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</si>
  <si>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</si>
  <si>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</si>
  <si>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</si>
  <si>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</si>
  <si>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</si>
  <si>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</si>
  <si>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</si>
  <si>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</si>
  <si>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</si>
  <si>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</si>
  <si>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</si>
  <si>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</si>
  <si>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</si>
  <si>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</si>
  <si>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</si>
  <si>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</si>
  <si>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</si>
  <si>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</si>
  <si>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</si>
  <si>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</si>
  <si>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</si>
  <si>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</si>
  <si>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</si>
  <si>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</si>
  <si>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</si>
  <si>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</si>
  <si>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</si>
  <si>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</si>
  <si>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</si>
  <si>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</si>
  <si>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</si>
  <si>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</si>
  <si>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</si>
  <si>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</si>
  <si>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</si>
  <si>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</si>
  <si>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</si>
  <si>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</si>
  <si>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</si>
  <si>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</si>
  <si>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</si>
  <si>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</si>
  <si>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</si>
  <si>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</si>
  <si>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</si>
  <si>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</si>
  <si>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</si>
  <si>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</si>
  <si>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</si>
  <si>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</si>
  <si>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</si>
  <si>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</si>
  <si>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</si>
  <si>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</si>
  <si>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</si>
  <si>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</si>
  <si>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</si>
  <si>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</si>
  <si>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</si>
  <si>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</si>
  <si>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</si>
  <si>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</si>
  <si>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</si>
  <si>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</si>
  <si>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</si>
  <si>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</si>
  <si>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</si>
  <si>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</si>
  <si>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</si>
  <si>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</si>
  <si>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</si>
  <si>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</si>
  <si>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</si>
  <si>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</si>
  <si>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</si>
  <si>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</si>
  <si>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</si>
  <si>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</si>
  <si>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</si>
  <si>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</si>
  <si>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</si>
  <si>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</si>
  <si>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</si>
  <si>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</si>
  <si>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</si>
  <si>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</si>
  <si>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</si>
  <si>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</si>
  <si>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</si>
  <si>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</si>
  <si>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</si>
  <si>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</si>
  <si>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</si>
  <si>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</si>
  <si>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</si>
  <si>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</si>
  <si>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</si>
  <si>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</si>
  <si>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</si>
  <si>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</si>
  <si>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</si>
  <si>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</si>
  <si>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</si>
  <si>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</si>
  <si>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</si>
  <si>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</si>
  <si>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</si>
  <si>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</si>
  <si>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</si>
  <si>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</si>
  <si>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</si>
  <si>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</si>
  <si>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</si>
  <si>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</si>
  <si>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</si>
  <si>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</si>
  <si>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</si>
  <si>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</si>
  <si>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</si>
  <si>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</si>
  <si>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</si>
  <si>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</si>
  <si>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</si>
  <si>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</si>
  <si>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</si>
  <si>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</si>
  <si>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</si>
  <si>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</si>
  <si>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</si>
  <si>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</si>
  <si>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</si>
  <si>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</si>
  <si>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</si>
  <si>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</si>
  <si>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</si>
  <si>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</si>
  <si>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</si>
  <si>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</si>
  <si>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</si>
  <si>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</si>
  <si>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</si>
  <si>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</si>
  <si>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</si>
  <si>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</si>
  <si>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</si>
  <si>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</si>
  <si>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</si>
  <si>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</si>
  <si>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</si>
  <si>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</si>
  <si>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</si>
  <si>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</si>
  <si>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</si>
  <si>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</si>
  <si>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</si>
  <si>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</si>
  <si>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</si>
  <si>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</si>
  <si>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</si>
  <si>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</si>
  <si>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</si>
  <si>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</si>
  <si>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</si>
  <si>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</si>
  <si>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</si>
  <si>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</si>
  <si>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</si>
  <si>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</si>
  <si>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</si>
  <si>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</si>
  <si>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</si>
  <si>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</si>
  <si>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</si>
  <si>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</si>
  <si>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</si>
  <si>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</si>
  <si>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</si>
  <si>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</si>
  <si>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</si>
  <si>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</si>
  <si>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</si>
  <si>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</si>
  <si>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</si>
  <si>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</si>
  <si>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</si>
  <si>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</si>
  <si>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</si>
  <si>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</si>
  <si>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</si>
  <si>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</si>
  <si>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</si>
  <si>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</si>
  <si>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</si>
  <si>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</si>
  <si>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</si>
  <si>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</si>
  <si>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</si>
  <si>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</si>
  <si>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</si>
  <si>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</si>
  <si>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</si>
  <si>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</si>
  <si>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</si>
  <si>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</si>
  <si>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</si>
  <si>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</si>
  <si>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</si>
  <si>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</si>
  <si>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</si>
  <si>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</si>
  <si>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</si>
  <si>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</si>
  <si>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</si>
  <si>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</si>
  <si>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</si>
  <si>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</si>
  <si>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</si>
  <si>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</si>
  <si>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</si>
  <si>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</si>
  <si>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</si>
  <si>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</si>
  <si>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</si>
  <si>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</si>
  <si>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</si>
  <si>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</si>
  <si>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</si>
  <si>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</si>
  <si>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</si>
  <si>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</si>
  <si>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</si>
  <si>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</si>
  <si>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</si>
  <si>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</si>
  <si>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</si>
  <si>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</si>
  <si>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</si>
  <si>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</si>
  <si>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</si>
  <si>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</si>
  <si>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</si>
  <si>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</si>
  <si>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</si>
  <si>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</si>
  <si>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</si>
  <si>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</si>
  <si>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</si>
  <si>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</si>
  <si>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</si>
  <si>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</si>
  <si>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</si>
  <si>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</si>
  <si>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</si>
  <si>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</si>
  <si>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</si>
  <si>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</si>
  <si>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</si>
  <si>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</si>
  <si>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</si>
  <si>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</si>
  <si>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</si>
  <si>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</si>
  <si>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</si>
  <si>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</si>
  <si>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</si>
  <si>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</si>
  <si>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</si>
  <si>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</si>
  <si>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</si>
  <si>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</si>
  <si>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</si>
  <si>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</si>
  <si>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</si>
  <si>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</si>
  <si>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</si>
  <si>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</si>
  <si>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</si>
  <si>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</si>
  <si>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</si>
  <si>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</si>
  <si>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</si>
  <si>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</si>
  <si>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</si>
  <si>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</si>
  <si>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</si>
  <si>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</si>
  <si>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</si>
  <si>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</si>
  <si>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</si>
  <si>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</si>
  <si>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</si>
  <si>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</si>
  <si>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</si>
  <si>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</si>
  <si>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</si>
  <si>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</si>
  <si>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</si>
  <si>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</si>
  <si>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</si>
  <si>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</si>
  <si>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</si>
  <si>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</si>
  <si>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</si>
  <si>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</si>
  <si>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</si>
  <si>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</si>
  <si>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</si>
  <si>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</si>
  <si>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</si>
  <si>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Manual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</si>
  <si>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</si>
  <si>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</si>
  <si>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</si>
  <si>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</si>
  <si>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</si>
  <si>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</si>
  <si>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</si>
  <si>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</si>
  <si>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</si>
  <si>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</si>
  <si>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</si>
  <si>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</si>
  <si>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</si>
  <si>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</si>
  <si>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</si>
  <si>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</si>
  <si>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</si>
  <si>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</si>
  <si>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</si>
  <si>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</si>
  <si>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</si>
  <si>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</si>
  <si>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</si>
  <si>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</si>
  <si>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</si>
  <si>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</si>
  <si>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</si>
  <si>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</si>
  <si>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</si>
  <si>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</si>
  <si>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Unit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</si>
  <si>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</si>
  <si>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</si>
  <si>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</si>
  <si>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</si>
  <si>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</si>
  <si>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</si>
  <si>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</si>
  <si>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</si>
  <si>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</si>
  <si>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</si>
  <si>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</si>
  <si>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</si>
  <si>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</si>
  <si>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</si>
  <si>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</si>
  <si>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</si>
  <si>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</si>
  <si>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</si>
  <si>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</si>
  <si>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</si>
  <si>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</si>
  <si>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</si>
  <si>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</si>
  <si>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</si>
  <si>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</si>
  <si>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</si>
  <si>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</si>
  <si>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</si>
  <si>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</si>
  <si>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</si>
  <si>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</si>
  <si>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</si>
  <si>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</si>
  <si>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</si>
  <si>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</si>
  <si>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</si>
  <si>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</si>
  <si>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</si>
  <si>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</si>
  <si>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</si>
  <si>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</si>
  <si>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</si>
  <si>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</si>
  <si>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</si>
  <si>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</si>
  <si>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</si>
  <si>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</si>
  <si>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</si>
  <si>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</si>
  <si>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</si>
  <si>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</si>
  <si>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</si>
  <si>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</si>
  <si>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</si>
  <si>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</si>
  <si>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</si>
  <si>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</si>
  <si>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</si>
  <si>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</si>
  <si>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</si>
  <si>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</si>
  <si>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</si>
  <si>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</si>
  <si>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</si>
  <si>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</si>
  <si>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</si>
  <si>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</si>
  <si>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</si>
  <si>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</si>
  <si>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</si>
  <si>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</si>
  <si>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</si>
  <si>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</si>
  <si>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</si>
  <si>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</si>
  <si>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</si>
  <si>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</si>
  <si>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</si>
  <si>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</si>
  <si>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</si>
  <si>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</si>
  <si>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</si>
  <si>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</si>
  <si>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</si>
  <si>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</si>
  <si>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</si>
  <si>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</si>
  <si>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</si>
  <si>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</si>
  <si>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</si>
  <si>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</si>
  <si>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</si>
  <si>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</si>
  <si>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</si>
  <si>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</si>
  <si>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</si>
  <si>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</si>
  <si>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</si>
  <si>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</si>
  <si>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</si>
  <si>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</si>
  <si>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</si>
  <si>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</si>
  <si>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</si>
  <si>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</si>
  <si>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</si>
  <si>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</si>
  <si>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</si>
  <si>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</si>
  <si>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</si>
  <si>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</si>
  <si>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</si>
  <si>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</si>
  <si>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</si>
  <si>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</si>
  <si>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</si>
  <si>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</si>
  <si>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</si>
  <si>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</si>
  <si>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</si>
  <si>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</si>
  <si>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</si>
  <si>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</si>
  <si>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</si>
  <si>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</si>
  <si>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</si>
  <si>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</si>
  <si>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</si>
  <si>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</si>
  <si>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</si>
  <si>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</si>
  <si>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</si>
  <si>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</si>
  <si>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</si>
  <si>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</si>
  <si>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</si>
  <si>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</si>
  <si>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</si>
  <si>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</si>
  <si>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</si>
  <si>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</si>
  <si>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</si>
  <si>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</si>
  <si>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</si>
  <si>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</si>
  <si>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</si>
  <si>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</si>
  <si>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</si>
  <si>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</si>
  <si>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</si>
  <si>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</si>
  <si>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</si>
  <si>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</si>
  <si>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</si>
  <si>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</si>
  <si>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</si>
  <si>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</si>
  <si>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</si>
  <si>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</si>
  <si>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</si>
  <si>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</si>
  <si>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</si>
  <si>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</si>
  <si>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</si>
  <si>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</si>
  <si>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</si>
  <si>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</si>
  <si>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</si>
  <si>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</si>
  <si>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</si>
  <si>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</si>
  <si>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</si>
  <si>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</si>
  <si>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</si>
  <si>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</si>
  <si>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</si>
  <si>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</si>
  <si>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</si>
  <si>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</si>
  <si>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</si>
  <si>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</si>
  <si>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</si>
  <si>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</si>
  <si>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</si>
  <si>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</si>
  <si>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</si>
  <si>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</si>
  <si>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</si>
  <si>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</si>
  <si>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</si>
  <si>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</si>
  <si>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</si>
  <si>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</si>
  <si>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</si>
  <si>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</si>
  <si>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</si>
  <si>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</si>
  <si>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</si>
  <si>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</si>
  <si>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</si>
  <si>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</si>
  <si>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</si>
  <si>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</si>
  <si>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</si>
  <si>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</si>
  <si>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</si>
  <si>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</si>
  <si>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</si>
  <si>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</si>
  <si>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</si>
  <si>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</si>
  <si>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</si>
  <si>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</si>
  <si>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</si>
  <si>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</si>
  <si>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</si>
  <si>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</si>
  <si>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</si>
  <si>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</si>
  <si>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</si>
  <si>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</si>
  <si>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</si>
  <si>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</si>
  <si>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</si>
  <si>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</si>
  <si>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</si>
  <si>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</si>
  <si>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</si>
  <si>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</si>
  <si>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</si>
  <si>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</si>
  <si>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</si>
  <si>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</si>
  <si>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</si>
  <si>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</si>
  <si>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</si>
  <si>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</si>
  <si>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</si>
  <si>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</si>
  <si>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</si>
  <si>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</si>
  <si>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</si>
  <si>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</si>
  <si>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</si>
  <si>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</si>
  <si>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</si>
  <si>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</si>
  <si>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</si>
  <si>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</si>
  <si>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</si>
  <si>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</si>
  <si>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</si>
  <si>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</si>
  <si>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</si>
  <si>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</si>
  <si>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</si>
  <si>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</si>
  <si>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</si>
  <si>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</si>
  <si>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</si>
  <si>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</si>
  <si>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</si>
  <si>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</si>
  <si>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</si>
  <si>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</si>
  <si>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</si>
  <si>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</si>
  <si>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</si>
  <si>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</si>
  <si>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</si>
  <si>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</si>
  <si>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</si>
  <si>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</si>
  <si>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</si>
  <si>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</si>
  <si>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</si>
  <si>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</si>
  <si>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</si>
  <si>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</si>
  <si>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</si>
  <si>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</si>
  <si>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</si>
  <si>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</si>
  <si>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</si>
  <si>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</si>
  <si>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</si>
  <si>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</si>
  <si>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</si>
  <si>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</si>
  <si>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</si>
  <si>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</si>
  <si>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</si>
  <si>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</si>
  <si>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</si>
  <si>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</si>
  <si>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</si>
  <si>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</si>
  <si>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</si>
  <si>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</si>
  <si>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</si>
  <si>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</si>
  <si>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</si>
  <si>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</si>
  <si>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</si>
  <si>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</si>
  <si>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</si>
  <si>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</si>
  <si>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</si>
  <si>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</si>
  <si>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</si>
  <si>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</si>
  <si>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</si>
  <si>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</si>
  <si>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</si>
  <si>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</si>
  <si>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</si>
  <si>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</si>
  <si>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</si>
  <si>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</si>
  <si>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</si>
  <si>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</si>
  <si>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</si>
  <si>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</si>
  <si>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</si>
  <si>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</si>
  <si>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</si>
  <si>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</si>
  <si>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</si>
  <si>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</si>
  <si>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</si>
  <si>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</si>
  <si>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</si>
  <si>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</si>
  <si>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</si>
  <si>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</si>
  <si>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</si>
  <si>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</si>
  <si>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</si>
  <si>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</si>
  <si>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</si>
  <si>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</si>
  <si>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</si>
  <si>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</si>
  <si>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</si>
  <si>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</si>
  <si>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</si>
  <si>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</si>
  <si>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</si>
  <si>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</si>
  <si>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</si>
  <si>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</si>
  <si>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</si>
  <si>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</si>
  <si>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</si>
  <si>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</si>
  <si>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</si>
  <si>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</si>
  <si>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</si>
  <si>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</si>
  <si>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</si>
  <si>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</si>
  <si>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</si>
  <si>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</si>
  <si>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</si>
  <si>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</si>
  <si>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</si>
  <si>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</si>
  <si>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</si>
  <si>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</si>
  <si>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</si>
  <si>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</si>
  <si>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</si>
  <si>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</si>
  <si>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</si>
  <si>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</si>
  <si>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</si>
  <si>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</si>
  <si>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</si>
  <si>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</si>
  <si>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</si>
  <si>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</si>
  <si>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</si>
  <si>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</si>
  <si>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</si>
  <si>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</si>
  <si>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</si>
  <si>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</si>
  <si>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</si>
  <si>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</si>
  <si>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</si>
  <si>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</si>
  <si>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</si>
  <si>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</si>
  <si>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</si>
  <si>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</si>
  <si>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</si>
  <si>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</si>
  <si>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</si>
  <si>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</si>
  <si>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</si>
  <si>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</si>
  <si>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</si>
  <si>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</si>
  <si>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</si>
  <si>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</si>
  <si>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</si>
  <si>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</si>
  <si>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</si>
  <si>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</si>
  <si>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</si>
  <si>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</si>
  <si>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</si>
  <si>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</si>
  <si>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</si>
  <si>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</si>
  <si>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</si>
  <si>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</si>
  <si>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</si>
  <si>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</si>
  <si>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</si>
  <si>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</si>
  <si>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</si>
  <si>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</si>
  <si>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</si>
  <si>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</si>
  <si>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</si>
  <si>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</si>
  <si>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</si>
  <si>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</si>
  <si>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</si>
  <si>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</si>
  <si>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</si>
  <si>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</si>
  <si>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</si>
  <si>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</si>
  <si>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</si>
  <si>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</si>
  <si>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</si>
  <si>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</si>
  <si>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</si>
  <si>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</si>
  <si>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</si>
  <si>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</si>
  <si>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</si>
  <si>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</si>
  <si>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</si>
  <si>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</si>
  <si>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</si>
  <si>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</si>
  <si>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</si>
  <si>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</si>
  <si>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</si>
  <si>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</si>
  <si>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</si>
  <si>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</si>
  <si>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</si>
  <si>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</si>
  <si>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</si>
  <si>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</si>
  <si>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</si>
  <si>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</si>
  <si>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</si>
  <si>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</si>
  <si>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</si>
  <si>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</si>
  <si>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</si>
  <si>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</si>
  <si>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</si>
  <si>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</si>
  <si>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</si>
  <si>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</si>
  <si>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</si>
  <si>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</si>
  <si>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</si>
  <si>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</si>
  <si>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</si>
  <si>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</si>
  <si>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</si>
  <si>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</si>
  <si>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</si>
  <si>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</si>
  <si>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</si>
  <si>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</si>
  <si>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</si>
  <si>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</si>
  <si>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</si>
  <si>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</si>
  <si>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</si>
  <si>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</si>
  <si>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</si>
  <si>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</si>
  <si>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</si>
  <si>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</si>
  <si>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</si>
  <si>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</si>
  <si>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</si>
  <si>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</si>
  <si>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</si>
  <si>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</si>
  <si>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</si>
  <si>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</si>
  <si>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</si>
  <si>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</si>
  <si>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</si>
  <si>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</si>
  <si>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</si>
  <si>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</si>
  <si>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</si>
  <si>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</si>
  <si>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</si>
  <si>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</si>
  <si>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</si>
  <si>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</si>
  <si>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</si>
  <si>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</si>
  <si>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</si>
  <si>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</si>
  <si>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</si>
  <si>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</si>
  <si>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</si>
  <si>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</si>
  <si>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</si>
  <si>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</si>
  <si>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</si>
  <si>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</si>
  <si>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</si>
  <si>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</si>
  <si>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</si>
  <si>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</si>
  <si>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</si>
  <si>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</si>
  <si>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</si>
  <si>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</si>
  <si>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</si>
  <si>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</si>
  <si>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</si>
  <si>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</si>
  <si>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</si>
  <si>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</si>
  <si>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</si>
  <si>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</si>
  <si>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</si>
  <si>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</si>
  <si>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</si>
  <si>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</si>
  <si>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</si>
  <si>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</si>
  <si>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amount_per_inpatient_sev_bed_per_day</t>
  </si>
  <si>
    <t>amount_per_inpatient_crit_bed_per_day</t>
  </si>
  <si>
    <t>amount_per_screening_hcw_per_day</t>
  </si>
  <si>
    <t>amount_per_screening_patient_per_day</t>
  </si>
  <si>
    <t>amount_per_lab_tech_per_day</t>
  </si>
  <si>
    <t>amount_per_lab_cleaner_per_day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</si>
  <si>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</si>
  <si>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</si>
  <si>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</si>
  <si>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</si>
  <si>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</si>
  <si>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</si>
  <si>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</si>
  <si>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</si>
  <si>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</si>
  <si>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</si>
  <si>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</si>
  <si>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</si>
  <si>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</si>
  <si>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</si>
  <si>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</si>
  <si>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</si>
  <si>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</si>
  <si>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Bahamas</t>
  </si>
  <si>
    <t>Bolivia (Plurinational State of)</t>
  </si>
  <si>
    <t>Not listed</t>
  </si>
  <si>
    <t>DRC</t>
  </si>
  <si>
    <t>Congo</t>
  </si>
  <si>
    <t>Côte d'Ivoire</t>
  </si>
  <si>
    <t>Curaçao</t>
  </si>
  <si>
    <t>Czechia</t>
  </si>
  <si>
    <t>Egypt</t>
  </si>
  <si>
    <t>Swaziland</t>
  </si>
  <si>
    <t>Faeroe Islands</t>
  </si>
  <si>
    <t>Gambia</t>
  </si>
  <si>
    <t>China, Hong Kong SAR</t>
  </si>
  <si>
    <t>Iran (Islamic Republic of)</t>
  </si>
  <si>
    <t>Dem. People's Republic of Korea</t>
  </si>
  <si>
    <t>Republic of Korea</t>
  </si>
  <si>
    <t>Kyrgyzstan</t>
  </si>
  <si>
    <t>Lao People's Democratic Republic</t>
  </si>
  <si>
    <t>China, Macao SAR</t>
  </si>
  <si>
    <t>Micronesia (Fed. States of)</t>
  </si>
  <si>
    <t>Republic of Moldova</t>
  </si>
  <si>
    <t>TFYR Macedonia</t>
  </si>
  <si>
    <t>Slovakia</t>
  </si>
  <si>
    <t>Saint Kitts and Nevis</t>
  </si>
  <si>
    <t>Saint Lucia</t>
  </si>
  <si>
    <t>Saint Vincent and the Grenadines</t>
  </si>
  <si>
    <t>United Republic of Tanzania</t>
  </si>
  <si>
    <t>United States of America</t>
  </si>
  <si>
    <t>Venezuela (Bolivarian Republic of)</t>
  </si>
  <si>
    <t>Viet Nam</t>
  </si>
  <si>
    <t>United States Virgin Islands</t>
  </si>
  <si>
    <t>State of Palestine</t>
  </si>
  <si>
    <t>Yemen</t>
  </si>
  <si>
    <t>country_wb</t>
  </si>
  <si>
    <t>country_undp</t>
  </si>
  <si>
    <t>pop_2020</t>
  </si>
  <si>
    <t>pop_2015</t>
  </si>
  <si>
    <t>yoy</t>
  </si>
  <si>
    <t>region</t>
  </si>
  <si>
    <t>roche_6800</t>
  </si>
  <si>
    <t>roche_8800</t>
  </si>
  <si>
    <t>abbott_m2000</t>
  </si>
  <si>
    <t>hologic_panther</t>
  </si>
  <si>
    <t>genexpert</t>
  </si>
  <si>
    <t>manual</t>
  </si>
  <si>
    <t>unit(s)</t>
  </si>
  <si>
    <t>category</t>
  </si>
  <si>
    <t>group</t>
  </si>
  <si>
    <t>item</t>
  </si>
  <si>
    <t>unit</t>
  </si>
  <si>
    <t>reusable</t>
  </si>
  <si>
    <t>supplied_with</t>
  </si>
  <si>
    <t>price</t>
  </si>
  <si>
    <t>amount_per_inpatient_sev_crit_bed_per_day</t>
  </si>
  <si>
    <t>amount_per_isolation_inf_caregiver_per_day</t>
  </si>
  <si>
    <t>amount_per_isolation_patient_per_day</t>
  </si>
  <si>
    <t>amount_per_inpatient_sev_crit_patient_per_day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</si>
</sst>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0" xfId="3"/>
    <xf numFmtId="43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2" fillId="0" borderId="1" xfId="0" applyFont="1" applyBorder="1" applyAlignment="1">
      <alignment wrapText="1"/>
    </xf>
    <xf numFmtId="164" fontId="0" fillId="0" borderId="0" xfId="1" applyNumberFormat="1" applyFont="1"/>
    <xf numFmtId="165" fontId="0" fillId="0" borderId="0" xfId="2" applyNumberFormat="1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7">
          <cell r="I47">
            <v>2</v>
          </cell>
        </row>
        <row r="48">
          <cell r="I48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890</v>
          </cell>
        </row>
        <row r="105">
          <cell r="BF105">
            <v>890</v>
          </cell>
        </row>
        <row r="132">
          <cell r="BF132">
            <v>350</v>
          </cell>
          <cell r="BH132">
            <v>38</v>
          </cell>
        </row>
        <row r="135">
          <cell r="BF135">
            <v>1779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R2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B44" dT="2022-01-19T17:23:11.97" personId="{F60FD6DD-D39B-42B7-80F6-FC13F4773583}" id="{611CF912-E66C-4D1B-8ED2-74FBB3A39238}">
    <text>Check that to total $ calculation is correct here - more than one unit per dosage?</text>
  </threadedComment>
  <threadedComment ref="A131" dT="2022-01-12T18:39:05.38" personId="{F60FD6DD-D39B-42B7-80F6-FC13F4773583}" id="{096EDF22-B0ED-4CF4-B874-5732215F9A0A}">
    <text>Added in Sotrovimab here - needs review</text>
  </threadedComment>
  <threadedComment ref="A145" dT="2022-01-12T18:39:05.38" personId="{F60FD6DD-D39B-42B7-80F6-FC13F4773583}" id="{2F960615-8A39-4FC6-8F03-ACE9BC3691E3}" done="1">
    <text>Added in Sotrovimab here - needs review</text>
  </threadedComment>
  <threadedComment ref="E145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243" workbookViewId="0">
      <selection activeCell="BO2" sqref="BO2:BR15"/>
    </sheetView>
  </sheetViews>
  <sheetFormatPr defaultColWidth="8.85546875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defaultColWidth="11.42578125" defaultRowHeight="15"/>
  <sheetData>
    <row r="1" spans="1:5">
      <c r="A1" t="s">
        <v>1144</v>
      </c>
      <c r="B1" t="s">
        <v>1145</v>
      </c>
      <c r="C1" t="s">
        <v>1146</v>
      </c>
      <c r="D1" t="s">
        <v>1147</v>
      </c>
      <c r="E1" t="s">
        <v>1143</v>
      </c>
    </row>
    <row r="2" spans="1:5">
      <c r="A2" t="s">
        <v>1148</v>
      </c>
      <c r="B2" t="s">
        <v>1136</v>
      </c>
      <c r="C2" t="s">
        <v>1135</v>
      </c>
      <c r="D2">
        <v>0.47</v>
      </c>
      <c r="E2" t="s">
        <v>1137</v>
      </c>
    </row>
    <row r="3" spans="1:5">
      <c r="A3" t="s">
        <v>1149</v>
      </c>
      <c r="B3" t="s">
        <v>1139</v>
      </c>
      <c r="C3" t="s">
        <v>1138</v>
      </c>
      <c r="D3">
        <v>0.94</v>
      </c>
      <c r="E3" t="s">
        <v>1134</v>
      </c>
    </row>
    <row r="4" spans="1:5">
      <c r="A4" t="s">
        <v>1150</v>
      </c>
      <c r="B4" t="s">
        <v>1141</v>
      </c>
      <c r="C4" t="s">
        <v>1140</v>
      </c>
      <c r="D4">
        <v>1.41</v>
      </c>
      <c r="E4" t="s">
        <v>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activeCell="F2" sqref="F2"/>
    </sheetView>
  </sheetViews>
  <sheetFormatPr defaultColWidth="8.85546875" defaultRowHeight="15"/>
  <sheetData>
    <row r="1" spans="1:9">
      <c r="A1" t="s">
        <v>562</v>
      </c>
      <c r="B1" t="s">
        <v>1189</v>
      </c>
      <c r="C1" t="s">
        <v>564</v>
      </c>
      <c r="D1" t="s">
        <v>1190</v>
      </c>
      <c r="E1" t="s">
        <v>1191</v>
      </c>
      <c r="F1" t="s">
        <v>1192</v>
      </c>
      <c r="G1" t="s">
        <v>1193</v>
      </c>
      <c r="H1" t="s">
        <v>1194</v>
      </c>
      <c r="I1" t="s">
        <v>1195</v>
      </c>
    </row>
    <row r="2" spans="1:9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>
      <c r="A8" t="s">
        <v>716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>
      <c r="A48" t="s">
        <v>717</v>
      </c>
      <c r="B48" t="s">
        <v>547</v>
      </c>
      <c r="C48" t="s">
        <v>552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>
      <c r="A131" t="s">
        <v>718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>
      <c r="A149" t="s">
        <v>719</v>
      </c>
      <c r="B149" t="s">
        <v>547</v>
      </c>
      <c r="C149" t="s">
        <v>552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t="s">
        <v>720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W148"/>
  <sheetViews>
    <sheetView topLeftCell="S1" workbookViewId="0">
      <selection activeCell="AA11" sqref="AA11"/>
    </sheetView>
  </sheetViews>
  <sheetFormatPr defaultColWidth="8.85546875" defaultRowHeight="15"/>
  <cols>
    <col min="1" max="9" width="17.28515625" customWidth="1"/>
    <col min="10" max="10" width="35.85546875" bestFit="1" customWidth="1"/>
    <col min="11" max="23" width="17.28515625" customWidth="1"/>
  </cols>
  <sheetData>
    <row r="1" spans="1:23">
      <c r="A1" t="s">
        <v>1098</v>
      </c>
      <c r="B1" t="s">
        <v>1099</v>
      </c>
      <c r="C1" t="s">
        <v>1100</v>
      </c>
      <c r="D1" t="s">
        <v>1101</v>
      </c>
      <c r="E1" t="s">
        <v>1102</v>
      </c>
      <c r="F1" t="s">
        <v>1103</v>
      </c>
      <c r="G1" t="s">
        <v>1104</v>
      </c>
      <c r="H1" t="s">
        <v>1105</v>
      </c>
      <c r="I1" t="s">
        <v>1110</v>
      </c>
      <c r="J1" t="s">
        <v>1106</v>
      </c>
      <c r="K1" t="s">
        <v>1107</v>
      </c>
      <c r="L1" t="s">
        <v>1109</v>
      </c>
      <c r="M1" t="s">
        <v>1108</v>
      </c>
      <c r="N1" t="s">
        <v>1114</v>
      </c>
      <c r="O1" t="s">
        <v>1115</v>
      </c>
      <c r="P1" t="s">
        <v>1111</v>
      </c>
      <c r="Q1" t="s">
        <v>1113</v>
      </c>
      <c r="R1" t="s">
        <v>1112</v>
      </c>
      <c r="S1" t="s">
        <v>1120</v>
      </c>
      <c r="T1" t="s">
        <v>1116</v>
      </c>
      <c r="U1" t="s">
        <v>1117</v>
      </c>
      <c r="V1" t="s">
        <v>1119</v>
      </c>
      <c r="W1" t="s">
        <v>1118</v>
      </c>
    </row>
    <row r="2" spans="1:23">
      <c r="A2" t="s">
        <v>587</v>
      </c>
      <c r="B2" t="s">
        <v>721</v>
      </c>
      <c r="C2" t="s">
        <v>722</v>
      </c>
      <c r="D2" t="s">
        <v>723</v>
      </c>
      <c r="E2">
        <v>100</v>
      </c>
      <c r="F2" t="s">
        <v>724</v>
      </c>
      <c r="G2" t="s">
        <v>725</v>
      </c>
      <c r="J2">
        <v>0</v>
      </c>
      <c r="K2">
        <v>0</v>
      </c>
      <c r="L2">
        <v>0</v>
      </c>
      <c r="M2">
        <v>0</v>
      </c>
      <c r="N2">
        <v>0.4</v>
      </c>
      <c r="O2">
        <v>14</v>
      </c>
      <c r="P2">
        <v>1</v>
      </c>
      <c r="Q2">
        <v>560</v>
      </c>
      <c r="R2">
        <v>5.6000000000000005</v>
      </c>
      <c r="S2">
        <v>0.4</v>
      </c>
      <c r="T2">
        <v>14</v>
      </c>
      <c r="U2">
        <v>1</v>
      </c>
      <c r="V2">
        <v>560</v>
      </c>
      <c r="W2">
        <v>5.6000000000000005</v>
      </c>
    </row>
    <row r="3" spans="1:23">
      <c r="A3" t="s">
        <v>587</v>
      </c>
      <c r="B3" t="s">
        <v>726</v>
      </c>
      <c r="C3" t="s">
        <v>727</v>
      </c>
      <c r="D3" t="s">
        <v>728</v>
      </c>
      <c r="E3">
        <v>500</v>
      </c>
      <c r="F3" t="s">
        <v>729</v>
      </c>
      <c r="G3" t="s">
        <v>730</v>
      </c>
      <c r="I3">
        <v>1</v>
      </c>
      <c r="J3">
        <v>21</v>
      </c>
      <c r="K3">
        <v>288</v>
      </c>
      <c r="L3">
        <v>3024000</v>
      </c>
      <c r="M3">
        <v>6048</v>
      </c>
      <c r="N3">
        <v>1</v>
      </c>
      <c r="O3">
        <v>14</v>
      </c>
      <c r="P3">
        <v>144</v>
      </c>
      <c r="Q3">
        <v>1008000</v>
      </c>
      <c r="R3">
        <v>2016</v>
      </c>
      <c r="S3">
        <v>1</v>
      </c>
      <c r="T3">
        <v>14</v>
      </c>
      <c r="U3">
        <v>72</v>
      </c>
      <c r="V3">
        <v>504000</v>
      </c>
      <c r="W3">
        <v>1008</v>
      </c>
    </row>
    <row r="4" spans="1:23">
      <c r="A4" t="s">
        <v>587</v>
      </c>
      <c r="B4" t="s">
        <v>731</v>
      </c>
      <c r="C4" t="s">
        <v>732</v>
      </c>
      <c r="D4" t="s">
        <v>733</v>
      </c>
      <c r="E4">
        <v>50</v>
      </c>
      <c r="F4" t="s">
        <v>724</v>
      </c>
      <c r="G4" t="s">
        <v>734</v>
      </c>
      <c r="I4">
        <v>0.2</v>
      </c>
      <c r="J4">
        <v>2</v>
      </c>
      <c r="K4">
        <v>8</v>
      </c>
      <c r="L4">
        <v>160</v>
      </c>
      <c r="M4">
        <v>3.2</v>
      </c>
      <c r="N4">
        <v>0.1</v>
      </c>
      <c r="O4">
        <v>2</v>
      </c>
      <c r="P4">
        <v>8</v>
      </c>
      <c r="Q4">
        <v>80</v>
      </c>
      <c r="R4">
        <v>1.6</v>
      </c>
      <c r="T4">
        <v>0</v>
      </c>
      <c r="U4">
        <v>0</v>
      </c>
      <c r="V4">
        <v>0</v>
      </c>
      <c r="W4">
        <v>0</v>
      </c>
    </row>
    <row r="5" spans="1:23">
      <c r="A5" t="s">
        <v>587</v>
      </c>
      <c r="B5" t="s">
        <v>735</v>
      </c>
      <c r="C5" t="s">
        <v>736</v>
      </c>
      <c r="D5" t="s">
        <v>737</v>
      </c>
      <c r="E5">
        <v>10</v>
      </c>
      <c r="F5" t="s">
        <v>724</v>
      </c>
      <c r="G5" t="s">
        <v>725</v>
      </c>
      <c r="I5">
        <v>0.4</v>
      </c>
      <c r="J5">
        <v>7</v>
      </c>
      <c r="K5">
        <v>1</v>
      </c>
      <c r="L5">
        <v>28.000000000000004</v>
      </c>
      <c r="M5">
        <v>2.8000000000000003</v>
      </c>
      <c r="N5">
        <v>0.3</v>
      </c>
      <c r="O5">
        <v>7</v>
      </c>
      <c r="P5">
        <v>1</v>
      </c>
      <c r="Q5">
        <v>21</v>
      </c>
      <c r="R5">
        <v>2.1</v>
      </c>
      <c r="S5">
        <v>0.3</v>
      </c>
      <c r="T5">
        <v>4</v>
      </c>
      <c r="U5">
        <v>1</v>
      </c>
      <c r="V5">
        <v>12</v>
      </c>
      <c r="W5">
        <v>1.2</v>
      </c>
    </row>
    <row r="6" spans="1:23">
      <c r="A6" t="s">
        <v>587</v>
      </c>
      <c r="B6" t="s">
        <v>738</v>
      </c>
      <c r="C6" t="s">
        <v>739</v>
      </c>
      <c r="D6" t="s">
        <v>740</v>
      </c>
      <c r="E6">
        <v>250</v>
      </c>
      <c r="F6" t="s">
        <v>724</v>
      </c>
      <c r="G6" t="s">
        <v>725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10</v>
      </c>
      <c r="U6">
        <v>3</v>
      </c>
      <c r="V6">
        <v>375.00000000000006</v>
      </c>
      <c r="W6">
        <v>1.5000000000000002</v>
      </c>
    </row>
    <row r="7" spans="1:23">
      <c r="A7" t="s">
        <v>587</v>
      </c>
      <c r="B7" t="s">
        <v>741</v>
      </c>
      <c r="C7" t="s">
        <v>739</v>
      </c>
      <c r="D7" t="s">
        <v>742</v>
      </c>
      <c r="E7">
        <v>500</v>
      </c>
      <c r="F7" t="s">
        <v>724</v>
      </c>
      <c r="G7" t="s">
        <v>725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10</v>
      </c>
      <c r="U7">
        <v>3</v>
      </c>
      <c r="V7">
        <v>750.00000000000011</v>
      </c>
      <c r="W7">
        <v>1.5000000000000002</v>
      </c>
    </row>
    <row r="8" spans="1:23">
      <c r="A8" t="s">
        <v>587</v>
      </c>
      <c r="B8" t="s">
        <v>743</v>
      </c>
      <c r="C8" t="s">
        <v>739</v>
      </c>
      <c r="D8" t="s">
        <v>744</v>
      </c>
      <c r="E8">
        <v>156.25</v>
      </c>
      <c r="F8" t="s">
        <v>724</v>
      </c>
      <c r="G8" t="s">
        <v>730</v>
      </c>
      <c r="I8">
        <v>0.05</v>
      </c>
      <c r="J8">
        <v>7</v>
      </c>
      <c r="K8">
        <v>2</v>
      </c>
      <c r="L8">
        <v>109.37500000000001</v>
      </c>
      <c r="M8">
        <v>0.70000000000000007</v>
      </c>
      <c r="N8">
        <v>0.05</v>
      </c>
      <c r="O8">
        <v>7</v>
      </c>
      <c r="P8">
        <v>0.2857142857142857</v>
      </c>
      <c r="Q8">
        <v>15.624999999999998</v>
      </c>
      <c r="R8">
        <v>9.9999999999999992E-2</v>
      </c>
      <c r="S8">
        <v>1.6000000000000001E-4</v>
      </c>
      <c r="T8">
        <v>5</v>
      </c>
      <c r="U8">
        <v>0.4</v>
      </c>
      <c r="V8">
        <v>5.000000000000001E-2</v>
      </c>
      <c r="W8">
        <v>3.2000000000000008E-4</v>
      </c>
    </row>
    <row r="9" spans="1:23">
      <c r="A9" t="s">
        <v>587</v>
      </c>
      <c r="B9" t="s">
        <v>745</v>
      </c>
      <c r="C9" t="s">
        <v>739</v>
      </c>
      <c r="D9" t="s">
        <v>746</v>
      </c>
      <c r="E9">
        <v>1.2</v>
      </c>
      <c r="F9" t="s">
        <v>747</v>
      </c>
      <c r="G9" t="s">
        <v>734</v>
      </c>
      <c r="I9">
        <v>0.3</v>
      </c>
      <c r="J9">
        <v>7</v>
      </c>
      <c r="K9">
        <v>3</v>
      </c>
      <c r="L9">
        <v>7.56</v>
      </c>
      <c r="M9">
        <v>6.3</v>
      </c>
      <c r="N9">
        <v>0.2</v>
      </c>
      <c r="O9">
        <v>3</v>
      </c>
      <c r="P9">
        <v>3</v>
      </c>
      <c r="Q9">
        <v>2.16</v>
      </c>
      <c r="R9">
        <v>1.8000000000000003</v>
      </c>
      <c r="T9">
        <v>0</v>
      </c>
      <c r="U9">
        <v>0</v>
      </c>
      <c r="V9">
        <v>0</v>
      </c>
      <c r="W9">
        <v>0</v>
      </c>
    </row>
    <row r="10" spans="1:23">
      <c r="A10" t="s">
        <v>587</v>
      </c>
      <c r="B10" t="s">
        <v>748</v>
      </c>
      <c r="C10" t="s">
        <v>739</v>
      </c>
      <c r="D10" t="s">
        <v>749</v>
      </c>
      <c r="E10">
        <v>625</v>
      </c>
      <c r="F10" t="s">
        <v>724</v>
      </c>
      <c r="G10" t="s">
        <v>725</v>
      </c>
      <c r="I10">
        <v>0.2</v>
      </c>
      <c r="J10">
        <v>0</v>
      </c>
      <c r="K10">
        <v>3</v>
      </c>
      <c r="L10">
        <v>0</v>
      </c>
      <c r="M10">
        <v>0</v>
      </c>
      <c r="N10">
        <v>0.2</v>
      </c>
      <c r="O10">
        <v>10</v>
      </c>
      <c r="P10">
        <v>3</v>
      </c>
      <c r="Q10">
        <v>3750.0000000000005</v>
      </c>
      <c r="R10">
        <v>6.0000000000000009</v>
      </c>
      <c r="S10">
        <v>0.15</v>
      </c>
      <c r="T10">
        <v>5</v>
      </c>
      <c r="U10">
        <v>3</v>
      </c>
      <c r="V10">
        <v>1406.25</v>
      </c>
      <c r="W10">
        <v>2.25</v>
      </c>
    </row>
    <row r="11" spans="1:23">
      <c r="A11" t="s">
        <v>587</v>
      </c>
      <c r="B11" t="s">
        <v>750</v>
      </c>
      <c r="C11" t="s">
        <v>751</v>
      </c>
      <c r="D11" t="s">
        <v>752</v>
      </c>
      <c r="E11">
        <v>50</v>
      </c>
      <c r="F11" t="s">
        <v>724</v>
      </c>
      <c r="G11" t="s">
        <v>725</v>
      </c>
      <c r="I11">
        <v>1E-4</v>
      </c>
      <c r="J11">
        <v>10</v>
      </c>
      <c r="K11">
        <v>2</v>
      </c>
      <c r="L11">
        <v>0.1</v>
      </c>
      <c r="M11">
        <v>2E-3</v>
      </c>
      <c r="N11">
        <v>1E-4</v>
      </c>
      <c r="O11">
        <v>10</v>
      </c>
      <c r="P11">
        <v>2</v>
      </c>
      <c r="Q11">
        <v>0.1</v>
      </c>
      <c r="R11">
        <v>2E-3</v>
      </c>
      <c r="T11">
        <v>0</v>
      </c>
      <c r="U11">
        <v>0</v>
      </c>
      <c r="V11">
        <v>0</v>
      </c>
      <c r="W11">
        <v>0</v>
      </c>
    </row>
    <row r="12" spans="1:23">
      <c r="A12" t="s">
        <v>587</v>
      </c>
      <c r="B12" t="s">
        <v>753</v>
      </c>
      <c r="C12" t="s">
        <v>739</v>
      </c>
      <c r="D12" t="s">
        <v>754</v>
      </c>
      <c r="E12">
        <v>1</v>
      </c>
      <c r="F12" t="s">
        <v>747</v>
      </c>
      <c r="G12" t="s">
        <v>755</v>
      </c>
      <c r="I12">
        <v>0.05</v>
      </c>
      <c r="J12">
        <v>7</v>
      </c>
      <c r="K12">
        <v>2</v>
      </c>
      <c r="L12">
        <v>0.70000000000000007</v>
      </c>
      <c r="M12">
        <v>0.70000000000000007</v>
      </c>
      <c r="N12">
        <v>0.05</v>
      </c>
      <c r="O12">
        <v>10</v>
      </c>
      <c r="P12">
        <v>2</v>
      </c>
      <c r="Q12">
        <v>1</v>
      </c>
      <c r="R12">
        <v>1</v>
      </c>
      <c r="T12">
        <v>0</v>
      </c>
      <c r="U12">
        <v>0</v>
      </c>
      <c r="V12">
        <v>0</v>
      </c>
      <c r="W12">
        <v>0</v>
      </c>
    </row>
    <row r="13" spans="1:23">
      <c r="A13" t="s">
        <v>587</v>
      </c>
      <c r="B13" t="s">
        <v>756</v>
      </c>
      <c r="C13" t="s">
        <v>739</v>
      </c>
      <c r="D13" t="s">
        <v>757</v>
      </c>
      <c r="E13">
        <v>500</v>
      </c>
      <c r="F13" t="s">
        <v>724</v>
      </c>
      <c r="G13" t="s">
        <v>755</v>
      </c>
      <c r="I13">
        <v>0.1</v>
      </c>
      <c r="J13">
        <v>7</v>
      </c>
      <c r="K13">
        <v>2</v>
      </c>
      <c r="L13">
        <v>700.00000000000011</v>
      </c>
      <c r="M13">
        <v>1.4000000000000001</v>
      </c>
      <c r="O13">
        <v>10</v>
      </c>
      <c r="P13">
        <v>2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587</v>
      </c>
      <c r="B14" t="s">
        <v>758</v>
      </c>
      <c r="C14" t="s">
        <v>759</v>
      </c>
      <c r="D14" t="s">
        <v>760</v>
      </c>
      <c r="E14">
        <v>60</v>
      </c>
      <c r="F14" t="s">
        <v>724</v>
      </c>
      <c r="G14" t="s">
        <v>734</v>
      </c>
      <c r="J14">
        <v>2</v>
      </c>
      <c r="K14">
        <v>3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587</v>
      </c>
      <c r="B15" t="s">
        <v>761</v>
      </c>
      <c r="C15" t="s">
        <v>762</v>
      </c>
      <c r="D15" t="s">
        <v>763</v>
      </c>
      <c r="E15">
        <v>10</v>
      </c>
      <c r="F15" t="s">
        <v>724</v>
      </c>
      <c r="G15" t="s">
        <v>734</v>
      </c>
      <c r="I15">
        <v>0.2</v>
      </c>
      <c r="J15">
        <v>10</v>
      </c>
      <c r="K15">
        <v>2</v>
      </c>
      <c r="L15">
        <v>40</v>
      </c>
      <c r="M15">
        <v>4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587</v>
      </c>
      <c r="B16" t="s">
        <v>764</v>
      </c>
      <c r="C16" t="s">
        <v>765</v>
      </c>
      <c r="D16" t="s">
        <v>766</v>
      </c>
      <c r="E16">
        <v>1</v>
      </c>
      <c r="F16" t="s">
        <v>724</v>
      </c>
      <c r="G16" t="s">
        <v>734</v>
      </c>
      <c r="I16">
        <v>0.05</v>
      </c>
      <c r="J16">
        <v>1</v>
      </c>
      <c r="K16">
        <v>4</v>
      </c>
      <c r="L16">
        <v>0.2</v>
      </c>
      <c r="M16">
        <v>0.2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587</v>
      </c>
      <c r="B17" t="s">
        <v>767</v>
      </c>
      <c r="C17" t="s">
        <v>739</v>
      </c>
      <c r="D17" t="s">
        <v>768</v>
      </c>
      <c r="E17">
        <v>250</v>
      </c>
      <c r="F17" t="s">
        <v>724</v>
      </c>
      <c r="G17" t="s">
        <v>725</v>
      </c>
      <c r="I17">
        <v>0.05</v>
      </c>
      <c r="J17">
        <v>5</v>
      </c>
      <c r="K17">
        <v>4</v>
      </c>
      <c r="L17">
        <v>250</v>
      </c>
      <c r="M17">
        <v>1</v>
      </c>
      <c r="N17">
        <v>0.3</v>
      </c>
      <c r="O17">
        <v>5</v>
      </c>
      <c r="P17">
        <v>4</v>
      </c>
      <c r="Q17">
        <v>1500</v>
      </c>
      <c r="R17">
        <v>6</v>
      </c>
      <c r="S17">
        <v>0.05</v>
      </c>
      <c r="T17">
        <v>3</v>
      </c>
      <c r="U17">
        <v>4</v>
      </c>
      <c r="V17">
        <v>150.00000000000003</v>
      </c>
      <c r="W17">
        <v>0.60000000000000009</v>
      </c>
    </row>
    <row r="18" spans="1:23">
      <c r="A18" t="s">
        <v>587</v>
      </c>
      <c r="B18" t="s">
        <v>769</v>
      </c>
      <c r="C18" t="s">
        <v>739</v>
      </c>
      <c r="D18" t="s">
        <v>770</v>
      </c>
      <c r="E18">
        <v>500</v>
      </c>
      <c r="F18" t="s">
        <v>724</v>
      </c>
      <c r="G18" t="s">
        <v>725</v>
      </c>
      <c r="I18">
        <v>0</v>
      </c>
      <c r="J18">
        <v>0</v>
      </c>
      <c r="K18">
        <v>0</v>
      </c>
      <c r="L18">
        <v>0</v>
      </c>
      <c r="M18">
        <v>0</v>
      </c>
      <c r="N18">
        <v>0.3</v>
      </c>
      <c r="O18">
        <v>5</v>
      </c>
      <c r="P18">
        <v>4</v>
      </c>
      <c r="Q18">
        <v>3000</v>
      </c>
      <c r="R18">
        <v>6</v>
      </c>
      <c r="S18">
        <v>0.3</v>
      </c>
      <c r="T18">
        <v>3</v>
      </c>
      <c r="U18">
        <v>4</v>
      </c>
      <c r="V18">
        <v>1799.9999999999998</v>
      </c>
      <c r="W18">
        <v>3.5999999999999996</v>
      </c>
    </row>
    <row r="19" spans="1:23">
      <c r="A19" t="s">
        <v>587</v>
      </c>
      <c r="B19" t="s">
        <v>771</v>
      </c>
      <c r="C19" t="s">
        <v>739</v>
      </c>
      <c r="D19" t="s">
        <v>772</v>
      </c>
      <c r="E19">
        <v>500</v>
      </c>
      <c r="F19" t="s">
        <v>724</v>
      </c>
      <c r="G19" t="s">
        <v>755</v>
      </c>
      <c r="I19">
        <v>0.6</v>
      </c>
      <c r="J19">
        <v>5</v>
      </c>
      <c r="K19">
        <v>1</v>
      </c>
      <c r="L19">
        <v>1500</v>
      </c>
      <c r="M19">
        <v>3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</row>
    <row r="20" spans="1:23">
      <c r="A20" t="s">
        <v>587</v>
      </c>
      <c r="B20" t="s">
        <v>773</v>
      </c>
      <c r="C20" t="s">
        <v>739</v>
      </c>
      <c r="D20" t="s">
        <v>774</v>
      </c>
      <c r="E20">
        <v>200</v>
      </c>
      <c r="F20" t="s">
        <v>724</v>
      </c>
      <c r="G20" t="s">
        <v>730</v>
      </c>
      <c r="I20">
        <v>0.01</v>
      </c>
      <c r="J20">
        <v>5</v>
      </c>
      <c r="K20">
        <v>2</v>
      </c>
      <c r="L20">
        <v>20</v>
      </c>
      <c r="M20">
        <v>0.1</v>
      </c>
      <c r="N20">
        <v>0.01</v>
      </c>
      <c r="O20">
        <v>5</v>
      </c>
      <c r="P20">
        <v>1</v>
      </c>
      <c r="Q20">
        <v>10</v>
      </c>
      <c r="R20">
        <v>0.05</v>
      </c>
      <c r="S20">
        <v>0.01</v>
      </c>
      <c r="T20">
        <v>3</v>
      </c>
      <c r="U20">
        <v>1</v>
      </c>
      <c r="V20">
        <v>6</v>
      </c>
      <c r="W20">
        <v>0.03</v>
      </c>
    </row>
    <row r="21" spans="1:23">
      <c r="A21" t="s">
        <v>775</v>
      </c>
      <c r="B21" t="s">
        <v>776</v>
      </c>
      <c r="C21" t="s">
        <v>777</v>
      </c>
      <c r="D21" t="s">
        <v>778</v>
      </c>
      <c r="E21">
        <v>4</v>
      </c>
      <c r="F21" t="s">
        <v>724</v>
      </c>
      <c r="G21" t="s">
        <v>725</v>
      </c>
      <c r="H21">
        <v>23</v>
      </c>
      <c r="I21">
        <v>0.75</v>
      </c>
      <c r="J21">
        <v>14</v>
      </c>
      <c r="K21">
        <v>1</v>
      </c>
      <c r="L21">
        <v>42</v>
      </c>
      <c r="M21">
        <v>10.5</v>
      </c>
      <c r="N21">
        <v>0.75</v>
      </c>
      <c r="O21">
        <v>14</v>
      </c>
      <c r="P21">
        <v>1</v>
      </c>
      <c r="Q21">
        <v>42</v>
      </c>
      <c r="R21">
        <v>10.5</v>
      </c>
    </row>
    <row r="22" spans="1:23">
      <c r="A22" t="s">
        <v>587</v>
      </c>
      <c r="B22" t="s">
        <v>779</v>
      </c>
      <c r="C22" t="s">
        <v>780</v>
      </c>
      <c r="D22" t="s">
        <v>781</v>
      </c>
      <c r="E22">
        <v>1</v>
      </c>
      <c r="F22" t="s">
        <v>782</v>
      </c>
      <c r="G22" t="s">
        <v>782</v>
      </c>
      <c r="I22">
        <v>1</v>
      </c>
      <c r="J22">
        <v>1</v>
      </c>
      <c r="K22">
        <v>1</v>
      </c>
      <c r="L22">
        <v>1</v>
      </c>
      <c r="M22">
        <v>1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</row>
    <row r="23" spans="1:23">
      <c r="A23" t="s">
        <v>587</v>
      </c>
      <c r="B23" t="s">
        <v>783</v>
      </c>
      <c r="C23" t="s">
        <v>784</v>
      </c>
      <c r="D23" t="s">
        <v>785</v>
      </c>
      <c r="E23">
        <v>5</v>
      </c>
      <c r="F23" t="s">
        <v>724</v>
      </c>
      <c r="G23" t="s">
        <v>725</v>
      </c>
      <c r="I23">
        <v>0.06</v>
      </c>
      <c r="J23">
        <v>21</v>
      </c>
      <c r="K23">
        <v>1</v>
      </c>
      <c r="L23">
        <v>6.3</v>
      </c>
      <c r="M23">
        <v>1.26</v>
      </c>
      <c r="N23">
        <v>0.06</v>
      </c>
      <c r="O23">
        <v>14</v>
      </c>
      <c r="P23">
        <v>1</v>
      </c>
      <c r="Q23">
        <v>4.2</v>
      </c>
      <c r="R23">
        <v>0.84</v>
      </c>
      <c r="S23">
        <v>0.06</v>
      </c>
      <c r="T23">
        <v>4</v>
      </c>
      <c r="U23">
        <v>1</v>
      </c>
      <c r="V23">
        <v>1.2</v>
      </c>
      <c r="W23">
        <v>0.24</v>
      </c>
    </row>
    <row r="24" spans="1:23">
      <c r="A24" t="s">
        <v>587</v>
      </c>
      <c r="B24" t="s">
        <v>786</v>
      </c>
      <c r="C24" t="s">
        <v>784</v>
      </c>
      <c r="D24" t="s">
        <v>787</v>
      </c>
      <c r="E24">
        <v>1.25</v>
      </c>
      <c r="F24" t="s">
        <v>724</v>
      </c>
      <c r="G24" t="s">
        <v>725</v>
      </c>
      <c r="I24">
        <v>0.04</v>
      </c>
      <c r="J24">
        <v>21</v>
      </c>
      <c r="K24">
        <v>2</v>
      </c>
      <c r="L24">
        <v>2.1</v>
      </c>
      <c r="M24">
        <v>1.68</v>
      </c>
      <c r="N24">
        <v>0.04</v>
      </c>
      <c r="O24">
        <v>14</v>
      </c>
      <c r="P24">
        <v>2</v>
      </c>
      <c r="Q24">
        <v>1.4000000000000001</v>
      </c>
      <c r="R24">
        <v>1.1200000000000001</v>
      </c>
      <c r="S24">
        <v>0.04</v>
      </c>
      <c r="T24">
        <v>4</v>
      </c>
      <c r="U24">
        <v>2</v>
      </c>
      <c r="V24">
        <v>0.4</v>
      </c>
      <c r="W24">
        <v>0.32</v>
      </c>
    </row>
    <row r="25" spans="1:23">
      <c r="A25" t="s">
        <v>587</v>
      </c>
      <c r="B25" t="s">
        <v>788</v>
      </c>
      <c r="C25" t="s">
        <v>789</v>
      </c>
      <c r="D25" t="s">
        <v>790</v>
      </c>
      <c r="E25">
        <v>100</v>
      </c>
      <c r="F25" t="s">
        <v>724</v>
      </c>
      <c r="G25" t="s">
        <v>734</v>
      </c>
      <c r="I25">
        <v>0.05</v>
      </c>
      <c r="J25">
        <v>2</v>
      </c>
      <c r="K25">
        <v>3</v>
      </c>
      <c r="L25">
        <v>30.000000000000004</v>
      </c>
      <c r="M25">
        <v>0.30000000000000004</v>
      </c>
      <c r="N25">
        <v>0.05</v>
      </c>
      <c r="O25">
        <v>2</v>
      </c>
      <c r="P25">
        <v>5</v>
      </c>
      <c r="Q25">
        <v>50</v>
      </c>
      <c r="R25">
        <v>0.5</v>
      </c>
      <c r="T25">
        <v>0</v>
      </c>
      <c r="U25">
        <v>0</v>
      </c>
      <c r="V25">
        <v>0</v>
      </c>
      <c r="W25">
        <v>0</v>
      </c>
    </row>
    <row r="26" spans="1:23">
      <c r="A26" t="s">
        <v>587</v>
      </c>
      <c r="B26" t="s">
        <v>791</v>
      </c>
      <c r="C26" t="s">
        <v>792</v>
      </c>
      <c r="D26" t="s">
        <v>793</v>
      </c>
      <c r="E26">
        <v>200</v>
      </c>
      <c r="F26" t="s">
        <v>724</v>
      </c>
      <c r="G26" t="s">
        <v>725</v>
      </c>
      <c r="I26">
        <v>2.7000000000000001E-3</v>
      </c>
      <c r="J26">
        <v>21</v>
      </c>
      <c r="K26">
        <v>8</v>
      </c>
      <c r="L26">
        <v>90.72</v>
      </c>
      <c r="M26">
        <v>0.4536</v>
      </c>
      <c r="N26">
        <v>2.7000000000000001E-3</v>
      </c>
      <c r="O26">
        <v>7</v>
      </c>
      <c r="P26">
        <v>8</v>
      </c>
      <c r="Q26">
        <v>30.240000000000002</v>
      </c>
      <c r="R26">
        <v>0.1512</v>
      </c>
      <c r="S26">
        <v>2.7000000000000001E-3</v>
      </c>
      <c r="T26">
        <v>4</v>
      </c>
      <c r="U26">
        <v>8</v>
      </c>
      <c r="V26">
        <v>17.28</v>
      </c>
      <c r="W26">
        <v>8.6400000000000005E-2</v>
      </c>
    </row>
    <row r="27" spans="1:23">
      <c r="A27" t="s">
        <v>587</v>
      </c>
      <c r="B27" t="s">
        <v>794</v>
      </c>
      <c r="C27" t="s">
        <v>792</v>
      </c>
      <c r="D27" t="s">
        <v>795</v>
      </c>
      <c r="E27">
        <v>100</v>
      </c>
      <c r="F27" t="s">
        <v>724</v>
      </c>
      <c r="G27" t="s">
        <v>730</v>
      </c>
      <c r="I27">
        <v>2.7000000000000001E-3</v>
      </c>
      <c r="J27">
        <v>21</v>
      </c>
      <c r="K27">
        <v>1</v>
      </c>
      <c r="L27">
        <v>5.67</v>
      </c>
      <c r="M27">
        <v>5.67E-2</v>
      </c>
      <c r="N27">
        <v>2.7000000000000001E-3</v>
      </c>
      <c r="O27">
        <v>21</v>
      </c>
      <c r="P27">
        <v>1</v>
      </c>
      <c r="Q27">
        <v>5.67</v>
      </c>
      <c r="R27">
        <v>5.67E-2</v>
      </c>
      <c r="S27">
        <v>2.7000000000000001E-3</v>
      </c>
      <c r="T27">
        <v>4</v>
      </c>
      <c r="U27">
        <v>1</v>
      </c>
      <c r="V27">
        <v>1.08</v>
      </c>
      <c r="W27">
        <v>1.0800000000000001E-2</v>
      </c>
    </row>
    <row r="28" spans="1:23">
      <c r="A28" t="s">
        <v>796</v>
      </c>
      <c r="B28" t="s">
        <v>797</v>
      </c>
      <c r="C28" t="s">
        <v>798</v>
      </c>
      <c r="D28" t="s">
        <v>799</v>
      </c>
      <c r="E28">
        <v>2400</v>
      </c>
      <c r="F28" t="s">
        <v>724</v>
      </c>
      <c r="G28" t="s">
        <v>1196</v>
      </c>
      <c r="H28">
        <v>900</v>
      </c>
      <c r="I28">
        <v>0.5</v>
      </c>
      <c r="J28">
        <v>1</v>
      </c>
      <c r="K28">
        <v>1</v>
      </c>
      <c r="L28">
        <v>1200</v>
      </c>
      <c r="M28">
        <v>0.5</v>
      </c>
      <c r="N28">
        <v>0.5</v>
      </c>
      <c r="O28">
        <v>1</v>
      </c>
      <c r="P28">
        <v>1</v>
      </c>
      <c r="Q28">
        <v>1200</v>
      </c>
      <c r="R28">
        <v>0.5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 t="s">
        <v>796</v>
      </c>
      <c r="B29" t="s">
        <v>800</v>
      </c>
      <c r="C29" t="s">
        <v>798</v>
      </c>
      <c r="D29" t="s">
        <v>801</v>
      </c>
      <c r="E29">
        <v>1200</v>
      </c>
      <c r="F29" t="s">
        <v>724</v>
      </c>
      <c r="G29" t="s">
        <v>1196</v>
      </c>
      <c r="H29">
        <v>450</v>
      </c>
      <c r="I29">
        <v>0</v>
      </c>
      <c r="N29">
        <v>0</v>
      </c>
      <c r="S29">
        <v>0.25</v>
      </c>
      <c r="T29">
        <v>1</v>
      </c>
      <c r="U29">
        <v>1</v>
      </c>
      <c r="V29">
        <v>300</v>
      </c>
      <c r="W29">
        <v>0.25</v>
      </c>
    </row>
    <row r="30" spans="1:23">
      <c r="A30" t="s">
        <v>587</v>
      </c>
      <c r="B30" t="s">
        <v>802</v>
      </c>
      <c r="C30" t="s">
        <v>739</v>
      </c>
      <c r="D30" t="s">
        <v>803</v>
      </c>
      <c r="E30">
        <v>250</v>
      </c>
      <c r="F30" t="s">
        <v>724</v>
      </c>
      <c r="G30" t="s">
        <v>755</v>
      </c>
      <c r="I30">
        <v>1E-3</v>
      </c>
      <c r="J30">
        <v>5</v>
      </c>
      <c r="K30">
        <v>3</v>
      </c>
      <c r="L30">
        <v>3.75</v>
      </c>
      <c r="M30">
        <v>1.4999999999999999E-2</v>
      </c>
      <c r="N30">
        <v>1E-3</v>
      </c>
      <c r="O30">
        <v>5</v>
      </c>
      <c r="P30">
        <v>3</v>
      </c>
      <c r="Q30">
        <v>3.75</v>
      </c>
      <c r="R30">
        <v>1.4999999999999999E-2</v>
      </c>
      <c r="T30">
        <v>0</v>
      </c>
      <c r="U30">
        <v>0</v>
      </c>
      <c r="V30">
        <v>0</v>
      </c>
      <c r="W30">
        <v>0</v>
      </c>
    </row>
    <row r="31" spans="1:23">
      <c r="A31" t="s">
        <v>587</v>
      </c>
      <c r="B31" t="s">
        <v>804</v>
      </c>
      <c r="C31" t="s">
        <v>739</v>
      </c>
      <c r="D31" t="s">
        <v>805</v>
      </c>
      <c r="E31">
        <v>250</v>
      </c>
      <c r="F31" t="s">
        <v>724</v>
      </c>
      <c r="G31" t="s">
        <v>755</v>
      </c>
      <c r="I31">
        <v>0.05</v>
      </c>
      <c r="J31">
        <v>7</v>
      </c>
      <c r="K31">
        <v>2</v>
      </c>
      <c r="L31">
        <v>175.00000000000003</v>
      </c>
      <c r="M31">
        <v>0.70000000000000007</v>
      </c>
      <c r="N31">
        <v>0.05</v>
      </c>
      <c r="O31">
        <v>7</v>
      </c>
      <c r="P31">
        <v>4</v>
      </c>
      <c r="Q31">
        <v>350.00000000000006</v>
      </c>
      <c r="R31">
        <v>1.4000000000000001</v>
      </c>
      <c r="T31">
        <v>0</v>
      </c>
      <c r="U31">
        <v>0</v>
      </c>
      <c r="V31">
        <v>0</v>
      </c>
      <c r="W31">
        <v>0</v>
      </c>
    </row>
    <row r="32" spans="1:23">
      <c r="A32" t="s">
        <v>587</v>
      </c>
      <c r="B32" t="s">
        <v>806</v>
      </c>
      <c r="C32" t="s">
        <v>739</v>
      </c>
      <c r="D32" t="s">
        <v>807</v>
      </c>
      <c r="E32">
        <v>1</v>
      </c>
      <c r="F32" t="s">
        <v>747</v>
      </c>
      <c r="G32" t="s">
        <v>755</v>
      </c>
      <c r="I32">
        <v>0.75</v>
      </c>
      <c r="J32">
        <v>7</v>
      </c>
      <c r="K32">
        <v>2</v>
      </c>
      <c r="L32">
        <v>10.5</v>
      </c>
      <c r="M32">
        <v>10.5</v>
      </c>
      <c r="N32">
        <v>0.25</v>
      </c>
      <c r="O32">
        <v>7</v>
      </c>
      <c r="P32">
        <v>8</v>
      </c>
      <c r="Q32">
        <v>14</v>
      </c>
      <c r="R32">
        <v>14</v>
      </c>
      <c r="T32">
        <v>0</v>
      </c>
      <c r="U32">
        <v>0</v>
      </c>
      <c r="V32">
        <v>0</v>
      </c>
      <c r="W32">
        <v>0</v>
      </c>
    </row>
    <row r="33" spans="1:23">
      <c r="A33" t="s">
        <v>587</v>
      </c>
      <c r="B33" t="s">
        <v>808</v>
      </c>
      <c r="C33" t="s">
        <v>809</v>
      </c>
      <c r="D33" t="s">
        <v>810</v>
      </c>
      <c r="E33">
        <v>1000</v>
      </c>
      <c r="F33" t="s">
        <v>729</v>
      </c>
      <c r="G33" t="s">
        <v>730</v>
      </c>
      <c r="I33">
        <v>1</v>
      </c>
      <c r="J33">
        <v>1</v>
      </c>
      <c r="K33">
        <v>20</v>
      </c>
      <c r="L33">
        <v>20000</v>
      </c>
      <c r="M33">
        <v>20</v>
      </c>
      <c r="N33">
        <v>1</v>
      </c>
      <c r="O33">
        <v>1</v>
      </c>
      <c r="P33">
        <v>20</v>
      </c>
      <c r="Q33">
        <v>20000</v>
      </c>
      <c r="R33">
        <v>20</v>
      </c>
      <c r="T33">
        <v>0</v>
      </c>
      <c r="U33">
        <v>0</v>
      </c>
      <c r="V33">
        <v>0</v>
      </c>
      <c r="W33">
        <v>0</v>
      </c>
    </row>
    <row r="34" spans="1:23">
      <c r="A34" t="s">
        <v>587</v>
      </c>
      <c r="B34" t="s">
        <v>811</v>
      </c>
      <c r="C34" t="s">
        <v>812</v>
      </c>
      <c r="D34" t="s">
        <v>813</v>
      </c>
      <c r="E34">
        <v>25</v>
      </c>
      <c r="F34" t="s">
        <v>724</v>
      </c>
      <c r="G34" t="s">
        <v>725</v>
      </c>
      <c r="I34">
        <v>0.1</v>
      </c>
      <c r="J34">
        <v>5</v>
      </c>
      <c r="K34">
        <v>2</v>
      </c>
      <c r="L34">
        <v>25</v>
      </c>
      <c r="M34">
        <v>1</v>
      </c>
      <c r="N34">
        <v>0.05</v>
      </c>
      <c r="O34">
        <v>5</v>
      </c>
      <c r="P34">
        <v>2</v>
      </c>
      <c r="Q34">
        <v>12.5</v>
      </c>
      <c r="R34">
        <v>0.5</v>
      </c>
      <c r="T34">
        <v>0</v>
      </c>
      <c r="U34">
        <v>0</v>
      </c>
      <c r="V34">
        <v>0</v>
      </c>
      <c r="W34">
        <v>0</v>
      </c>
    </row>
    <row r="35" spans="1:23">
      <c r="A35" t="s">
        <v>587</v>
      </c>
      <c r="B35" t="s">
        <v>814</v>
      </c>
      <c r="C35" t="s">
        <v>739</v>
      </c>
      <c r="D35" t="s">
        <v>815</v>
      </c>
      <c r="E35">
        <v>2</v>
      </c>
      <c r="F35" t="s">
        <v>724</v>
      </c>
      <c r="G35" t="s">
        <v>734</v>
      </c>
      <c r="I35">
        <v>5.0000000000000001E-3</v>
      </c>
      <c r="J35">
        <v>3</v>
      </c>
      <c r="K35">
        <v>5</v>
      </c>
      <c r="L35">
        <v>0.15</v>
      </c>
      <c r="M35">
        <v>7.4999999999999997E-2</v>
      </c>
      <c r="N35">
        <v>5.0000000000000001E-3</v>
      </c>
      <c r="O35">
        <v>0</v>
      </c>
      <c r="P35">
        <v>0</v>
      </c>
      <c r="Q35">
        <v>0</v>
      </c>
      <c r="R35">
        <v>0</v>
      </c>
      <c r="S35">
        <v>5.0000000000000001E-3</v>
      </c>
      <c r="T35">
        <v>0</v>
      </c>
      <c r="U35">
        <v>0</v>
      </c>
      <c r="V35">
        <v>0</v>
      </c>
      <c r="W35">
        <v>0</v>
      </c>
    </row>
    <row r="36" spans="1:23">
      <c r="A36" t="s">
        <v>587</v>
      </c>
      <c r="B36" t="s">
        <v>816</v>
      </c>
      <c r="C36" t="s">
        <v>739</v>
      </c>
      <c r="D36" t="s">
        <v>817</v>
      </c>
      <c r="E36">
        <v>250</v>
      </c>
      <c r="F36" t="s">
        <v>724</v>
      </c>
      <c r="G36" t="s">
        <v>725</v>
      </c>
      <c r="I36">
        <v>5.0000000000000001E-3</v>
      </c>
      <c r="J36">
        <v>0</v>
      </c>
      <c r="K36">
        <v>4</v>
      </c>
      <c r="L36">
        <v>0</v>
      </c>
      <c r="M36">
        <v>0</v>
      </c>
      <c r="N36">
        <v>5.0000000000000001E-3</v>
      </c>
      <c r="O36">
        <v>3</v>
      </c>
      <c r="P36">
        <v>4</v>
      </c>
      <c r="Q36">
        <v>15</v>
      </c>
      <c r="R36">
        <v>0.06</v>
      </c>
      <c r="S36">
        <v>5.0000000000000001E-3</v>
      </c>
      <c r="T36">
        <v>3</v>
      </c>
      <c r="U36">
        <v>4</v>
      </c>
      <c r="V36">
        <v>15</v>
      </c>
      <c r="W36">
        <v>0.06</v>
      </c>
    </row>
    <row r="37" spans="1:23">
      <c r="A37" t="s">
        <v>587</v>
      </c>
      <c r="B37" t="s">
        <v>818</v>
      </c>
      <c r="C37" t="s">
        <v>739</v>
      </c>
      <c r="D37" t="s">
        <v>819</v>
      </c>
      <c r="E37">
        <v>300</v>
      </c>
      <c r="F37" t="s">
        <v>724</v>
      </c>
      <c r="G37" t="s">
        <v>725</v>
      </c>
      <c r="J37">
        <v>0</v>
      </c>
      <c r="K37">
        <v>0</v>
      </c>
      <c r="L37">
        <v>0</v>
      </c>
      <c r="M37">
        <v>0</v>
      </c>
      <c r="N37">
        <v>8.0000000000000004E-4</v>
      </c>
      <c r="O37">
        <v>10</v>
      </c>
      <c r="P37">
        <v>6</v>
      </c>
      <c r="Q37">
        <v>14.4</v>
      </c>
      <c r="R37">
        <v>4.8000000000000001E-2</v>
      </c>
      <c r="S37">
        <v>8.0000000000000004E-4</v>
      </c>
      <c r="T37">
        <v>10</v>
      </c>
      <c r="U37">
        <v>6</v>
      </c>
      <c r="V37">
        <v>14.4</v>
      </c>
      <c r="W37">
        <v>4.8000000000000001E-2</v>
      </c>
    </row>
    <row r="38" spans="1:23">
      <c r="A38" t="s">
        <v>587</v>
      </c>
      <c r="B38" t="s">
        <v>820</v>
      </c>
      <c r="C38" t="s">
        <v>739</v>
      </c>
      <c r="D38" t="s">
        <v>821</v>
      </c>
      <c r="E38">
        <v>150</v>
      </c>
      <c r="F38" t="s">
        <v>724</v>
      </c>
      <c r="G38" t="s">
        <v>734</v>
      </c>
      <c r="I38">
        <v>5.0000000000000001E-3</v>
      </c>
      <c r="J38">
        <v>10</v>
      </c>
      <c r="K38">
        <v>6</v>
      </c>
      <c r="L38">
        <v>45</v>
      </c>
      <c r="M38">
        <v>0.3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</row>
    <row r="39" spans="1:23">
      <c r="A39" t="s">
        <v>587</v>
      </c>
      <c r="B39" t="s">
        <v>822</v>
      </c>
      <c r="C39" t="s">
        <v>751</v>
      </c>
      <c r="D39" t="s">
        <v>823</v>
      </c>
      <c r="E39">
        <v>500</v>
      </c>
      <c r="F39" t="s">
        <v>724</v>
      </c>
      <c r="G39" t="s">
        <v>725</v>
      </c>
      <c r="I39">
        <v>5.0000000000000001E-3</v>
      </c>
      <c r="J39">
        <v>1</v>
      </c>
      <c r="K39">
        <v>1</v>
      </c>
      <c r="L39">
        <v>2.5</v>
      </c>
      <c r="M39">
        <v>5.0000000000000001E-3</v>
      </c>
      <c r="N39">
        <v>5.0000000000000001E-3</v>
      </c>
      <c r="O39">
        <v>1</v>
      </c>
      <c r="P39">
        <v>1</v>
      </c>
      <c r="Q39">
        <v>2.5</v>
      </c>
      <c r="R39">
        <v>5.0000000000000001E-3</v>
      </c>
      <c r="S39">
        <v>5.0000000000000001E-3</v>
      </c>
      <c r="T39">
        <v>1</v>
      </c>
      <c r="U39">
        <v>1</v>
      </c>
      <c r="V39">
        <v>2.5</v>
      </c>
      <c r="W39">
        <v>5.0000000000000001E-3</v>
      </c>
    </row>
    <row r="40" spans="1:23">
      <c r="A40" t="s">
        <v>587</v>
      </c>
      <c r="B40" t="s">
        <v>824</v>
      </c>
      <c r="C40" t="s">
        <v>739</v>
      </c>
      <c r="D40" t="s">
        <v>825</v>
      </c>
      <c r="E40">
        <v>250</v>
      </c>
      <c r="F40" t="s">
        <v>724</v>
      </c>
      <c r="G40" t="s">
        <v>725</v>
      </c>
      <c r="I40">
        <v>0.05</v>
      </c>
      <c r="J40">
        <v>10</v>
      </c>
      <c r="K40">
        <v>4</v>
      </c>
      <c r="L40">
        <v>500</v>
      </c>
      <c r="M40">
        <v>2</v>
      </c>
      <c r="N40">
        <v>0.05</v>
      </c>
      <c r="O40">
        <v>10</v>
      </c>
      <c r="P40">
        <v>4</v>
      </c>
      <c r="Q40">
        <v>500</v>
      </c>
      <c r="R40">
        <v>2</v>
      </c>
      <c r="T40">
        <v>0</v>
      </c>
      <c r="U40">
        <v>0</v>
      </c>
      <c r="V40">
        <v>0</v>
      </c>
      <c r="W40">
        <v>0</v>
      </c>
    </row>
    <row r="41" spans="1:23">
      <c r="A41" t="s">
        <v>587</v>
      </c>
      <c r="B41" t="s">
        <v>826</v>
      </c>
      <c r="C41" t="s">
        <v>739</v>
      </c>
      <c r="D41" t="s">
        <v>827</v>
      </c>
      <c r="E41">
        <v>500</v>
      </c>
      <c r="F41" t="s">
        <v>724</v>
      </c>
      <c r="G41" t="s">
        <v>755</v>
      </c>
      <c r="I41">
        <v>0.05</v>
      </c>
      <c r="J41">
        <v>10</v>
      </c>
      <c r="K41">
        <v>8</v>
      </c>
      <c r="L41">
        <v>2000</v>
      </c>
      <c r="M41">
        <v>4</v>
      </c>
      <c r="N41">
        <v>0.05</v>
      </c>
      <c r="O41">
        <v>10</v>
      </c>
      <c r="P41">
        <v>8</v>
      </c>
      <c r="Q41">
        <v>2000</v>
      </c>
      <c r="R41">
        <v>4</v>
      </c>
      <c r="T41">
        <v>0</v>
      </c>
      <c r="U41">
        <v>0</v>
      </c>
      <c r="V41">
        <v>0</v>
      </c>
      <c r="W41">
        <v>0</v>
      </c>
    </row>
    <row r="42" spans="1:23">
      <c r="A42" t="s">
        <v>587</v>
      </c>
      <c r="B42" t="s">
        <v>828</v>
      </c>
      <c r="C42" t="s">
        <v>739</v>
      </c>
      <c r="D42" t="s">
        <v>829</v>
      </c>
      <c r="E42">
        <v>96</v>
      </c>
      <c r="F42" t="s">
        <v>724</v>
      </c>
      <c r="G42" t="s">
        <v>734</v>
      </c>
      <c r="I42">
        <v>0.02</v>
      </c>
      <c r="J42">
        <v>7</v>
      </c>
      <c r="K42">
        <v>4</v>
      </c>
      <c r="L42">
        <v>53.760000000000005</v>
      </c>
      <c r="M42">
        <v>0.56000000000000005</v>
      </c>
      <c r="N42">
        <v>0.02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</row>
    <row r="43" spans="1:23">
      <c r="A43" t="s">
        <v>587</v>
      </c>
      <c r="B43" t="s">
        <v>830</v>
      </c>
      <c r="C43" t="s">
        <v>739</v>
      </c>
      <c r="D43" t="s">
        <v>831</v>
      </c>
      <c r="E43">
        <v>240</v>
      </c>
      <c r="F43" t="s">
        <v>724</v>
      </c>
      <c r="G43" t="s">
        <v>730</v>
      </c>
      <c r="I43">
        <v>5.0000000000000001E-3</v>
      </c>
      <c r="J43">
        <v>7</v>
      </c>
      <c r="K43">
        <v>0.5</v>
      </c>
      <c r="L43">
        <v>4.2</v>
      </c>
      <c r="M43">
        <v>1.7500000000000002E-2</v>
      </c>
      <c r="N43">
        <v>5.0000000000000001E-3</v>
      </c>
      <c r="O43">
        <v>7</v>
      </c>
      <c r="P43">
        <v>0.5</v>
      </c>
      <c r="Q43">
        <v>4.2</v>
      </c>
      <c r="R43">
        <v>1.7500000000000002E-2</v>
      </c>
      <c r="T43">
        <v>0</v>
      </c>
      <c r="U43">
        <v>0</v>
      </c>
      <c r="V43">
        <v>0</v>
      </c>
      <c r="W43">
        <v>0</v>
      </c>
    </row>
    <row r="44" spans="1:23">
      <c r="A44" t="s">
        <v>832</v>
      </c>
      <c r="B44" t="s">
        <v>833</v>
      </c>
      <c r="C44" t="s">
        <v>834</v>
      </c>
      <c r="D44" t="s">
        <v>835</v>
      </c>
      <c r="E44">
        <v>4</v>
      </c>
      <c r="F44" t="s">
        <v>724</v>
      </c>
      <c r="G44" t="s">
        <v>734</v>
      </c>
      <c r="H44">
        <v>0.35</v>
      </c>
      <c r="I44">
        <v>1</v>
      </c>
      <c r="J44">
        <v>10</v>
      </c>
      <c r="K44">
        <v>1.5</v>
      </c>
      <c r="L44">
        <v>60</v>
      </c>
      <c r="M44">
        <v>15</v>
      </c>
      <c r="N44">
        <v>1</v>
      </c>
      <c r="O44">
        <v>4</v>
      </c>
      <c r="P44">
        <v>1.5</v>
      </c>
      <c r="Q44">
        <v>24</v>
      </c>
      <c r="R44">
        <v>6</v>
      </c>
      <c r="T44">
        <v>0</v>
      </c>
      <c r="U44">
        <v>0</v>
      </c>
      <c r="V44">
        <v>0</v>
      </c>
      <c r="W44">
        <v>0</v>
      </c>
    </row>
    <row r="45" spans="1:23">
      <c r="A45" t="s">
        <v>832</v>
      </c>
      <c r="B45" t="s">
        <v>836</v>
      </c>
      <c r="C45" t="s">
        <v>834</v>
      </c>
      <c r="D45" t="s">
        <v>837</v>
      </c>
      <c r="E45">
        <v>4</v>
      </c>
      <c r="F45" t="s">
        <v>724</v>
      </c>
      <c r="G45" t="s">
        <v>725</v>
      </c>
      <c r="H45">
        <v>0.153</v>
      </c>
      <c r="J45">
        <v>0</v>
      </c>
      <c r="K45">
        <v>0</v>
      </c>
      <c r="L45">
        <v>0</v>
      </c>
      <c r="M45">
        <v>0</v>
      </c>
      <c r="N45">
        <v>1</v>
      </c>
      <c r="O45">
        <v>3</v>
      </c>
      <c r="P45">
        <v>1.5</v>
      </c>
      <c r="Q45">
        <v>18</v>
      </c>
      <c r="R45">
        <v>4.5</v>
      </c>
      <c r="T45">
        <v>0</v>
      </c>
      <c r="U45">
        <v>0</v>
      </c>
      <c r="V45">
        <v>0</v>
      </c>
      <c r="W45">
        <v>0</v>
      </c>
    </row>
    <row r="46" spans="1:23">
      <c r="A46" t="s">
        <v>587</v>
      </c>
      <c r="B46" t="s">
        <v>838</v>
      </c>
      <c r="C46" t="s">
        <v>839</v>
      </c>
      <c r="D46" t="s">
        <v>840</v>
      </c>
      <c r="E46">
        <v>1</v>
      </c>
      <c r="F46" t="s">
        <v>841</v>
      </c>
      <c r="G46" t="s">
        <v>842</v>
      </c>
      <c r="I46">
        <v>0.2</v>
      </c>
      <c r="J46">
        <v>5</v>
      </c>
      <c r="K46">
        <v>1</v>
      </c>
      <c r="L46">
        <v>1</v>
      </c>
      <c r="M46">
        <v>1</v>
      </c>
      <c r="N46">
        <v>0.1</v>
      </c>
      <c r="O46">
        <v>4</v>
      </c>
      <c r="P46">
        <v>1</v>
      </c>
      <c r="Q46">
        <v>0.4</v>
      </c>
      <c r="R46">
        <v>0.4</v>
      </c>
      <c r="T46">
        <v>0</v>
      </c>
      <c r="U46">
        <v>0</v>
      </c>
      <c r="V46">
        <v>0</v>
      </c>
      <c r="W46">
        <v>0</v>
      </c>
    </row>
    <row r="47" spans="1:23">
      <c r="A47" t="s">
        <v>587</v>
      </c>
      <c r="B47" t="s">
        <v>843</v>
      </c>
      <c r="C47" t="s">
        <v>844</v>
      </c>
      <c r="D47" t="s">
        <v>845</v>
      </c>
      <c r="E47">
        <v>500</v>
      </c>
      <c r="F47" t="s">
        <v>729</v>
      </c>
      <c r="G47" t="s">
        <v>842</v>
      </c>
      <c r="I47">
        <v>1</v>
      </c>
      <c r="J47">
        <v>14</v>
      </c>
      <c r="K47">
        <v>1</v>
      </c>
      <c r="L47">
        <v>7000</v>
      </c>
      <c r="M47">
        <v>14</v>
      </c>
      <c r="N47">
        <v>0.5</v>
      </c>
      <c r="O47">
        <v>4</v>
      </c>
      <c r="P47">
        <v>1</v>
      </c>
      <c r="Q47">
        <v>1000</v>
      </c>
      <c r="R47">
        <v>2</v>
      </c>
      <c r="T47">
        <v>0</v>
      </c>
      <c r="U47">
        <v>0</v>
      </c>
      <c r="V47">
        <v>0</v>
      </c>
      <c r="W47">
        <v>0</v>
      </c>
    </row>
    <row r="48" spans="1:23">
      <c r="A48" t="s">
        <v>587</v>
      </c>
      <c r="B48" t="s">
        <v>846</v>
      </c>
      <c r="C48" t="s">
        <v>847</v>
      </c>
      <c r="D48" t="s">
        <v>848</v>
      </c>
      <c r="E48">
        <v>5</v>
      </c>
      <c r="F48" t="s">
        <v>724</v>
      </c>
      <c r="G48" t="s">
        <v>725</v>
      </c>
      <c r="J48">
        <v>0</v>
      </c>
      <c r="K48">
        <v>0</v>
      </c>
      <c r="L48">
        <v>0</v>
      </c>
      <c r="M48">
        <v>0</v>
      </c>
      <c r="N48">
        <v>0.1</v>
      </c>
      <c r="O48">
        <v>2</v>
      </c>
      <c r="P48">
        <v>2</v>
      </c>
      <c r="Q48">
        <v>2</v>
      </c>
      <c r="R48">
        <v>0.4</v>
      </c>
      <c r="T48">
        <v>0</v>
      </c>
      <c r="U48">
        <v>0</v>
      </c>
      <c r="V48">
        <v>0</v>
      </c>
      <c r="W48">
        <v>0</v>
      </c>
    </row>
    <row r="49" spans="1:23">
      <c r="A49" t="s">
        <v>587</v>
      </c>
      <c r="B49" t="s">
        <v>849</v>
      </c>
      <c r="C49" t="s">
        <v>850</v>
      </c>
      <c r="D49" t="s">
        <v>851</v>
      </c>
      <c r="E49">
        <v>5</v>
      </c>
      <c r="F49" t="s">
        <v>724</v>
      </c>
      <c r="G49" t="s">
        <v>734</v>
      </c>
      <c r="I49">
        <v>0.05</v>
      </c>
      <c r="J49">
        <v>3</v>
      </c>
      <c r="K49">
        <v>4</v>
      </c>
      <c r="L49">
        <v>3.0000000000000004</v>
      </c>
      <c r="M49">
        <v>0.60000000000000009</v>
      </c>
      <c r="O49">
        <v>0</v>
      </c>
      <c r="P49">
        <v>0</v>
      </c>
      <c r="Q49">
        <v>0</v>
      </c>
      <c r="R49">
        <v>0</v>
      </c>
      <c r="T49">
        <v>0</v>
      </c>
      <c r="U49">
        <v>0</v>
      </c>
      <c r="V49">
        <v>0</v>
      </c>
      <c r="W49">
        <v>0</v>
      </c>
    </row>
    <row r="50" spans="1:23">
      <c r="A50" t="s">
        <v>587</v>
      </c>
      <c r="B50" t="s">
        <v>852</v>
      </c>
      <c r="C50" t="s">
        <v>732</v>
      </c>
      <c r="D50" t="s">
        <v>853</v>
      </c>
      <c r="E50">
        <v>0.25</v>
      </c>
      <c r="F50" t="s">
        <v>724</v>
      </c>
      <c r="G50" t="s">
        <v>725</v>
      </c>
      <c r="I50">
        <v>1E-3</v>
      </c>
      <c r="J50">
        <v>14</v>
      </c>
      <c r="K50">
        <v>0.5</v>
      </c>
      <c r="L50">
        <v>1.75E-3</v>
      </c>
      <c r="M50">
        <v>7.0000000000000001E-3</v>
      </c>
      <c r="N50">
        <v>1E-3</v>
      </c>
      <c r="O50">
        <v>7</v>
      </c>
      <c r="P50">
        <v>0.5</v>
      </c>
      <c r="Q50">
        <v>8.7500000000000002E-4</v>
      </c>
      <c r="R50">
        <v>3.5000000000000001E-3</v>
      </c>
      <c r="S50">
        <v>1E-4</v>
      </c>
      <c r="T50">
        <v>4</v>
      </c>
      <c r="U50">
        <v>0.5</v>
      </c>
      <c r="V50">
        <v>5.0000000000000002E-5</v>
      </c>
      <c r="W50">
        <v>2.0000000000000001E-4</v>
      </c>
    </row>
    <row r="51" spans="1:23">
      <c r="A51" t="s">
        <v>587</v>
      </c>
      <c r="B51" t="s">
        <v>854</v>
      </c>
      <c r="C51" t="s">
        <v>732</v>
      </c>
      <c r="D51" t="s">
        <v>855</v>
      </c>
      <c r="E51">
        <v>0.25</v>
      </c>
      <c r="F51" t="s">
        <v>856</v>
      </c>
      <c r="G51" t="s">
        <v>734</v>
      </c>
      <c r="I51">
        <v>1E-3</v>
      </c>
      <c r="J51">
        <v>3</v>
      </c>
      <c r="K51">
        <v>2</v>
      </c>
      <c r="L51">
        <v>1.5E-3</v>
      </c>
      <c r="M51">
        <v>6.0000000000000001E-3</v>
      </c>
      <c r="O51">
        <v>0</v>
      </c>
      <c r="P51">
        <v>0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</row>
    <row r="52" spans="1:23">
      <c r="A52" t="s">
        <v>587</v>
      </c>
      <c r="B52" t="s">
        <v>857</v>
      </c>
      <c r="C52" t="s">
        <v>858</v>
      </c>
      <c r="D52" t="s">
        <v>859</v>
      </c>
      <c r="E52">
        <v>100</v>
      </c>
      <c r="F52" t="s">
        <v>724</v>
      </c>
      <c r="G52" t="s">
        <v>725</v>
      </c>
      <c r="I52">
        <v>0.5</v>
      </c>
      <c r="J52">
        <v>14</v>
      </c>
      <c r="K52">
        <v>2</v>
      </c>
      <c r="L52">
        <v>1400</v>
      </c>
      <c r="M52">
        <v>14</v>
      </c>
      <c r="N52">
        <v>0.5</v>
      </c>
      <c r="O52">
        <v>7</v>
      </c>
      <c r="P52">
        <v>1</v>
      </c>
      <c r="Q52">
        <v>350</v>
      </c>
      <c r="R52">
        <v>3.5</v>
      </c>
      <c r="S52">
        <v>0.3</v>
      </c>
      <c r="T52">
        <v>4</v>
      </c>
      <c r="U52">
        <v>1</v>
      </c>
      <c r="V52">
        <v>120</v>
      </c>
      <c r="W52">
        <v>1.2</v>
      </c>
    </row>
    <row r="53" spans="1:23">
      <c r="A53" t="s">
        <v>587</v>
      </c>
      <c r="B53" t="s">
        <v>860</v>
      </c>
      <c r="C53" t="s">
        <v>861</v>
      </c>
      <c r="D53" t="s">
        <v>862</v>
      </c>
      <c r="E53">
        <v>40</v>
      </c>
      <c r="F53" t="s">
        <v>724</v>
      </c>
      <c r="G53" t="s">
        <v>734</v>
      </c>
      <c r="I53">
        <v>0.05</v>
      </c>
      <c r="J53">
        <v>7</v>
      </c>
      <c r="K53">
        <v>4</v>
      </c>
      <c r="L53">
        <v>56.000000000000007</v>
      </c>
      <c r="M53">
        <v>1.4000000000000001</v>
      </c>
      <c r="O53">
        <v>0</v>
      </c>
      <c r="P53">
        <v>0</v>
      </c>
      <c r="Q53">
        <v>0</v>
      </c>
      <c r="R53">
        <v>0</v>
      </c>
      <c r="T53">
        <v>0</v>
      </c>
      <c r="U53">
        <v>0</v>
      </c>
      <c r="V53">
        <v>0</v>
      </c>
      <c r="W53">
        <v>0</v>
      </c>
    </row>
    <row r="54" spans="1:23">
      <c r="A54" t="s">
        <v>587</v>
      </c>
      <c r="B54" t="s">
        <v>863</v>
      </c>
      <c r="C54" t="s">
        <v>739</v>
      </c>
      <c r="D54" t="s">
        <v>864</v>
      </c>
      <c r="E54">
        <v>100</v>
      </c>
      <c r="F54" t="s">
        <v>724</v>
      </c>
      <c r="G54" t="s">
        <v>725</v>
      </c>
      <c r="J54">
        <v>0</v>
      </c>
      <c r="K54">
        <v>0</v>
      </c>
      <c r="L54">
        <v>0</v>
      </c>
      <c r="M54">
        <v>0</v>
      </c>
      <c r="N54">
        <v>0.05</v>
      </c>
      <c r="O54">
        <v>10</v>
      </c>
      <c r="P54">
        <v>2</v>
      </c>
      <c r="Q54">
        <v>100</v>
      </c>
      <c r="R54">
        <v>1</v>
      </c>
      <c r="S54">
        <v>0.05</v>
      </c>
      <c r="T54">
        <v>10</v>
      </c>
      <c r="U54">
        <v>2</v>
      </c>
      <c r="V54">
        <v>100</v>
      </c>
      <c r="W54">
        <v>1</v>
      </c>
    </row>
    <row r="55" spans="1:23">
      <c r="A55" t="s">
        <v>587</v>
      </c>
      <c r="B55" t="s">
        <v>865</v>
      </c>
      <c r="C55" t="s">
        <v>866</v>
      </c>
      <c r="D55" t="s">
        <v>785</v>
      </c>
      <c r="E55">
        <v>5</v>
      </c>
      <c r="F55" t="s">
        <v>724</v>
      </c>
      <c r="G55" t="s">
        <v>725</v>
      </c>
      <c r="J55">
        <v>0</v>
      </c>
      <c r="K55">
        <v>0</v>
      </c>
      <c r="L55">
        <v>0</v>
      </c>
      <c r="M55">
        <v>0</v>
      </c>
      <c r="N55">
        <v>0.3</v>
      </c>
      <c r="O55">
        <v>7</v>
      </c>
      <c r="P55">
        <v>1</v>
      </c>
      <c r="Q55">
        <v>10.5</v>
      </c>
      <c r="R55">
        <v>2.1</v>
      </c>
      <c r="S55">
        <v>0.2</v>
      </c>
      <c r="T55">
        <v>4</v>
      </c>
      <c r="U55">
        <v>1</v>
      </c>
      <c r="V55">
        <v>4</v>
      </c>
      <c r="W55">
        <v>0.8</v>
      </c>
    </row>
    <row r="56" spans="1:23">
      <c r="A56" t="s">
        <v>867</v>
      </c>
      <c r="B56" t="s">
        <v>868</v>
      </c>
      <c r="C56" t="s">
        <v>869</v>
      </c>
      <c r="D56" t="s">
        <v>870</v>
      </c>
      <c r="E56">
        <v>120</v>
      </c>
      <c r="F56" t="s">
        <v>724</v>
      </c>
      <c r="G56" t="s">
        <v>871</v>
      </c>
      <c r="H56">
        <v>2.4</v>
      </c>
      <c r="I56">
        <v>0.1</v>
      </c>
      <c r="J56">
        <v>21</v>
      </c>
      <c r="K56">
        <v>1</v>
      </c>
      <c r="L56">
        <v>252</v>
      </c>
      <c r="M56">
        <v>2.1</v>
      </c>
      <c r="N56">
        <v>0.1</v>
      </c>
      <c r="O56">
        <v>14</v>
      </c>
      <c r="P56">
        <v>2</v>
      </c>
      <c r="Q56">
        <v>336.00000000000006</v>
      </c>
      <c r="R56">
        <v>2.8000000000000003</v>
      </c>
      <c r="T56">
        <v>0</v>
      </c>
      <c r="U56">
        <v>0</v>
      </c>
      <c r="V56">
        <v>0</v>
      </c>
      <c r="W56">
        <v>0</v>
      </c>
    </row>
    <row r="57" spans="1:23">
      <c r="A57" t="s">
        <v>867</v>
      </c>
      <c r="B57" t="s">
        <v>868</v>
      </c>
      <c r="C57" t="s">
        <v>869</v>
      </c>
      <c r="D57" t="s">
        <v>872</v>
      </c>
      <c r="E57">
        <v>40</v>
      </c>
      <c r="F57" t="s">
        <v>724</v>
      </c>
      <c r="G57" t="s">
        <v>871</v>
      </c>
      <c r="H57">
        <v>2.4</v>
      </c>
      <c r="I57">
        <v>1</v>
      </c>
      <c r="J57">
        <v>21</v>
      </c>
      <c r="K57">
        <v>1</v>
      </c>
      <c r="L57">
        <v>840</v>
      </c>
      <c r="M57">
        <v>21</v>
      </c>
      <c r="N57">
        <v>1</v>
      </c>
      <c r="O57">
        <v>14</v>
      </c>
      <c r="P57">
        <v>1</v>
      </c>
      <c r="Q57">
        <v>560</v>
      </c>
      <c r="R57">
        <v>14</v>
      </c>
      <c r="S57">
        <v>1</v>
      </c>
      <c r="T57">
        <v>4</v>
      </c>
      <c r="U57">
        <v>1</v>
      </c>
      <c r="V57">
        <v>160</v>
      </c>
      <c r="W57">
        <v>4</v>
      </c>
    </row>
    <row r="58" spans="1:23">
      <c r="A58" t="s">
        <v>587</v>
      </c>
      <c r="B58" t="s">
        <v>873</v>
      </c>
      <c r="C58" t="s">
        <v>874</v>
      </c>
      <c r="D58" t="s">
        <v>875</v>
      </c>
      <c r="E58">
        <v>1</v>
      </c>
      <c r="F58" t="s">
        <v>724</v>
      </c>
      <c r="G58" t="s">
        <v>734</v>
      </c>
      <c r="I58">
        <v>0.2</v>
      </c>
      <c r="J58">
        <v>4</v>
      </c>
      <c r="K58">
        <v>20</v>
      </c>
      <c r="L58">
        <v>16</v>
      </c>
      <c r="M58">
        <v>16</v>
      </c>
      <c r="O58">
        <v>0</v>
      </c>
      <c r="P58">
        <v>0</v>
      </c>
      <c r="Q58">
        <v>0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>
      <c r="A59" t="s">
        <v>587</v>
      </c>
      <c r="B59" t="s">
        <v>876</v>
      </c>
      <c r="C59" t="s">
        <v>877</v>
      </c>
      <c r="D59" t="s">
        <v>878</v>
      </c>
      <c r="E59">
        <v>0.2</v>
      </c>
      <c r="F59" t="s">
        <v>724</v>
      </c>
      <c r="G59" t="s">
        <v>734</v>
      </c>
      <c r="I59">
        <v>1E-3</v>
      </c>
      <c r="J59">
        <v>1</v>
      </c>
      <c r="K59">
        <v>1</v>
      </c>
      <c r="L59">
        <v>2.0000000000000001E-4</v>
      </c>
      <c r="M59">
        <v>1E-3</v>
      </c>
      <c r="N59">
        <v>1E-3</v>
      </c>
      <c r="O59">
        <v>1</v>
      </c>
      <c r="P59">
        <v>1</v>
      </c>
      <c r="Q59">
        <v>2.0000000000000001E-4</v>
      </c>
      <c r="R59">
        <v>1E-3</v>
      </c>
      <c r="S59">
        <v>1E-3</v>
      </c>
      <c r="T59">
        <v>1</v>
      </c>
      <c r="U59">
        <v>1</v>
      </c>
      <c r="V59">
        <v>2.0000000000000001E-4</v>
      </c>
      <c r="W59">
        <v>1E-3</v>
      </c>
    </row>
    <row r="60" spans="1:23">
      <c r="A60" t="s">
        <v>587</v>
      </c>
      <c r="B60" t="s">
        <v>879</v>
      </c>
      <c r="C60" t="s">
        <v>739</v>
      </c>
      <c r="D60" t="s">
        <v>880</v>
      </c>
      <c r="E60">
        <v>1</v>
      </c>
      <c r="F60" t="s">
        <v>747</v>
      </c>
      <c r="G60" t="s">
        <v>755</v>
      </c>
      <c r="I60">
        <v>0.4</v>
      </c>
      <c r="J60">
        <v>3</v>
      </c>
      <c r="K60">
        <v>2</v>
      </c>
      <c r="L60">
        <v>2.4000000000000004</v>
      </c>
      <c r="M60">
        <v>2.4000000000000004</v>
      </c>
      <c r="O60">
        <v>0</v>
      </c>
      <c r="P60">
        <v>0</v>
      </c>
      <c r="Q60">
        <v>0</v>
      </c>
      <c r="R60">
        <v>0</v>
      </c>
      <c r="T60">
        <v>0</v>
      </c>
      <c r="U60">
        <v>0</v>
      </c>
      <c r="V60">
        <v>0</v>
      </c>
      <c r="W60">
        <v>0</v>
      </c>
    </row>
    <row r="61" spans="1:23">
      <c r="A61" t="s">
        <v>587</v>
      </c>
      <c r="B61" t="s">
        <v>881</v>
      </c>
      <c r="C61" t="s">
        <v>739</v>
      </c>
      <c r="D61" t="s">
        <v>882</v>
      </c>
      <c r="E61">
        <v>500</v>
      </c>
      <c r="F61" t="s">
        <v>724</v>
      </c>
      <c r="G61" t="s">
        <v>725</v>
      </c>
      <c r="J61">
        <v>0</v>
      </c>
      <c r="K61">
        <v>0</v>
      </c>
      <c r="L61">
        <v>0</v>
      </c>
      <c r="M61">
        <v>0</v>
      </c>
      <c r="N61">
        <v>0.02</v>
      </c>
      <c r="O61">
        <v>7</v>
      </c>
      <c r="P61">
        <v>4</v>
      </c>
      <c r="Q61">
        <v>280</v>
      </c>
      <c r="R61">
        <v>0.56000000000000005</v>
      </c>
      <c r="S61">
        <v>0.02</v>
      </c>
      <c r="T61">
        <v>7</v>
      </c>
      <c r="U61">
        <v>4</v>
      </c>
      <c r="V61">
        <v>280</v>
      </c>
      <c r="W61">
        <v>0.56000000000000005</v>
      </c>
    </row>
    <row r="62" spans="1:23">
      <c r="A62" t="s">
        <v>587</v>
      </c>
      <c r="B62" t="s">
        <v>883</v>
      </c>
      <c r="C62" t="s">
        <v>884</v>
      </c>
      <c r="D62" t="s">
        <v>885</v>
      </c>
      <c r="E62">
        <v>0.05</v>
      </c>
      <c r="F62" t="s">
        <v>724</v>
      </c>
      <c r="G62" t="s">
        <v>734</v>
      </c>
      <c r="I62">
        <v>0.2</v>
      </c>
      <c r="J62">
        <v>14</v>
      </c>
      <c r="K62">
        <v>12</v>
      </c>
      <c r="L62">
        <v>1.6800000000000002</v>
      </c>
      <c r="M62">
        <v>33.6</v>
      </c>
      <c r="O62">
        <v>0</v>
      </c>
      <c r="P62">
        <v>0</v>
      </c>
      <c r="Q62">
        <v>0</v>
      </c>
      <c r="R62">
        <v>0</v>
      </c>
      <c r="T62">
        <v>0</v>
      </c>
      <c r="U62">
        <v>0</v>
      </c>
      <c r="V62">
        <v>0</v>
      </c>
      <c r="W62">
        <v>0</v>
      </c>
    </row>
    <row r="63" spans="1:23">
      <c r="A63" t="s">
        <v>587</v>
      </c>
      <c r="B63" t="s">
        <v>886</v>
      </c>
      <c r="C63" t="s">
        <v>751</v>
      </c>
      <c r="D63" t="s">
        <v>887</v>
      </c>
      <c r="E63">
        <v>50</v>
      </c>
      <c r="F63" t="s">
        <v>724</v>
      </c>
      <c r="G63" t="s">
        <v>725</v>
      </c>
      <c r="I63">
        <v>1E-3</v>
      </c>
      <c r="J63">
        <v>7</v>
      </c>
      <c r="K63">
        <v>24</v>
      </c>
      <c r="L63">
        <v>8.4</v>
      </c>
      <c r="M63">
        <v>0.16800000000000001</v>
      </c>
      <c r="O63">
        <v>14</v>
      </c>
      <c r="P63">
        <v>24</v>
      </c>
      <c r="Q63">
        <v>0</v>
      </c>
      <c r="R63">
        <v>0</v>
      </c>
      <c r="T63">
        <v>0</v>
      </c>
      <c r="U63">
        <v>0</v>
      </c>
      <c r="V63">
        <v>0</v>
      </c>
      <c r="W63">
        <v>0</v>
      </c>
    </row>
    <row r="64" spans="1:23">
      <c r="A64" t="s">
        <v>587</v>
      </c>
      <c r="B64" t="s">
        <v>888</v>
      </c>
      <c r="C64" t="s">
        <v>751</v>
      </c>
      <c r="D64" t="s">
        <v>889</v>
      </c>
      <c r="E64">
        <v>200</v>
      </c>
      <c r="F64" t="s">
        <v>724</v>
      </c>
      <c r="G64" t="s">
        <v>734</v>
      </c>
      <c r="I64">
        <v>1E-3</v>
      </c>
      <c r="J64">
        <v>7</v>
      </c>
      <c r="K64">
        <v>6</v>
      </c>
      <c r="L64">
        <v>8.4</v>
      </c>
      <c r="M64">
        <v>4.2000000000000003E-2</v>
      </c>
      <c r="O64">
        <v>0</v>
      </c>
      <c r="P64">
        <v>0</v>
      </c>
      <c r="Q64">
        <v>0</v>
      </c>
      <c r="R64">
        <v>0</v>
      </c>
      <c r="T64">
        <v>0</v>
      </c>
      <c r="U64">
        <v>0</v>
      </c>
      <c r="V64">
        <v>0</v>
      </c>
      <c r="W64">
        <v>0</v>
      </c>
    </row>
    <row r="65" spans="1:23">
      <c r="A65" t="s">
        <v>587</v>
      </c>
      <c r="B65" t="s">
        <v>890</v>
      </c>
      <c r="C65" t="s">
        <v>891</v>
      </c>
      <c r="D65" t="s">
        <v>892</v>
      </c>
      <c r="E65">
        <v>20</v>
      </c>
      <c r="F65" t="s">
        <v>724</v>
      </c>
      <c r="G65" t="s">
        <v>725</v>
      </c>
      <c r="I65">
        <v>5.0000000000000001E-3</v>
      </c>
      <c r="J65">
        <v>21</v>
      </c>
      <c r="K65">
        <v>1</v>
      </c>
      <c r="L65">
        <v>2.1</v>
      </c>
      <c r="M65">
        <v>0.105</v>
      </c>
      <c r="N65">
        <v>5.0000000000000001E-3</v>
      </c>
      <c r="O65">
        <v>14</v>
      </c>
      <c r="P65">
        <v>1</v>
      </c>
      <c r="Q65">
        <v>1.4000000000000001</v>
      </c>
      <c r="R65">
        <v>7.0000000000000007E-2</v>
      </c>
      <c r="S65">
        <v>5.0000000000000001E-3</v>
      </c>
      <c r="T65">
        <v>4</v>
      </c>
      <c r="U65">
        <v>1</v>
      </c>
      <c r="V65">
        <v>0.4</v>
      </c>
      <c r="W65">
        <v>0.02</v>
      </c>
    </row>
    <row r="66" spans="1:23">
      <c r="A66" t="s">
        <v>587</v>
      </c>
      <c r="B66" t="s">
        <v>893</v>
      </c>
      <c r="C66" t="s">
        <v>894</v>
      </c>
      <c r="D66" t="s">
        <v>895</v>
      </c>
      <c r="E66">
        <v>10</v>
      </c>
      <c r="F66" t="s">
        <v>724</v>
      </c>
      <c r="G66" t="s">
        <v>734</v>
      </c>
      <c r="I66">
        <v>0.5</v>
      </c>
      <c r="J66">
        <v>7</v>
      </c>
      <c r="K66">
        <v>2</v>
      </c>
      <c r="L66">
        <v>70</v>
      </c>
      <c r="M66">
        <v>7</v>
      </c>
      <c r="N66">
        <v>0.1</v>
      </c>
      <c r="O66">
        <v>3</v>
      </c>
      <c r="P66">
        <v>2</v>
      </c>
      <c r="Q66">
        <v>6.0000000000000009</v>
      </c>
      <c r="R66">
        <v>0.60000000000000009</v>
      </c>
      <c r="T66">
        <v>0</v>
      </c>
      <c r="U66">
        <v>0</v>
      </c>
      <c r="V66">
        <v>0</v>
      </c>
      <c r="W66">
        <v>0</v>
      </c>
    </row>
    <row r="67" spans="1:23">
      <c r="A67" t="s">
        <v>587</v>
      </c>
      <c r="B67" t="s">
        <v>896</v>
      </c>
      <c r="C67" t="s">
        <v>894</v>
      </c>
      <c r="D67" t="s">
        <v>897</v>
      </c>
      <c r="E67">
        <v>40</v>
      </c>
      <c r="F67" t="s">
        <v>724</v>
      </c>
      <c r="G67" t="s">
        <v>725</v>
      </c>
      <c r="I67">
        <v>0.5</v>
      </c>
      <c r="J67">
        <v>7</v>
      </c>
      <c r="K67">
        <v>2</v>
      </c>
      <c r="L67">
        <v>280</v>
      </c>
      <c r="M67">
        <v>7</v>
      </c>
      <c r="N67">
        <v>0.1</v>
      </c>
      <c r="O67">
        <v>7</v>
      </c>
      <c r="P67">
        <v>2</v>
      </c>
      <c r="Q67">
        <v>56.000000000000007</v>
      </c>
      <c r="R67">
        <v>1.4000000000000001</v>
      </c>
      <c r="T67">
        <v>0</v>
      </c>
      <c r="U67">
        <v>0</v>
      </c>
      <c r="V67">
        <v>0</v>
      </c>
      <c r="W67">
        <v>0</v>
      </c>
    </row>
    <row r="68" spans="1:23">
      <c r="A68" t="s">
        <v>587</v>
      </c>
      <c r="B68" t="s">
        <v>898</v>
      </c>
      <c r="C68" t="s">
        <v>739</v>
      </c>
      <c r="D68" t="s">
        <v>899</v>
      </c>
      <c r="E68">
        <v>40</v>
      </c>
      <c r="F68" t="s">
        <v>724</v>
      </c>
      <c r="G68" t="s">
        <v>734</v>
      </c>
      <c r="I68">
        <v>0.2</v>
      </c>
      <c r="J68">
        <v>5</v>
      </c>
      <c r="K68">
        <v>5</v>
      </c>
      <c r="L68">
        <v>200</v>
      </c>
      <c r="M68">
        <v>5</v>
      </c>
      <c r="N68">
        <v>0.3</v>
      </c>
      <c r="O68">
        <v>5</v>
      </c>
      <c r="P68">
        <v>5</v>
      </c>
      <c r="Q68">
        <v>300</v>
      </c>
      <c r="R68">
        <v>7.5</v>
      </c>
      <c r="T68">
        <v>0</v>
      </c>
      <c r="U68">
        <v>0</v>
      </c>
      <c r="V68">
        <v>0</v>
      </c>
      <c r="W68">
        <v>0</v>
      </c>
    </row>
    <row r="69" spans="1:23">
      <c r="A69" t="s">
        <v>587</v>
      </c>
      <c r="B69" t="s">
        <v>900</v>
      </c>
      <c r="C69" t="s">
        <v>901</v>
      </c>
      <c r="D69" t="s">
        <v>902</v>
      </c>
      <c r="E69">
        <v>50</v>
      </c>
      <c r="F69" t="s">
        <v>729</v>
      </c>
      <c r="G69" t="s">
        <v>755</v>
      </c>
      <c r="I69">
        <v>1</v>
      </c>
      <c r="J69">
        <v>1</v>
      </c>
      <c r="K69">
        <v>2</v>
      </c>
      <c r="L69">
        <v>100</v>
      </c>
      <c r="M69">
        <v>2</v>
      </c>
      <c r="N69">
        <v>0.25</v>
      </c>
      <c r="O69">
        <v>1</v>
      </c>
      <c r="P69">
        <v>1</v>
      </c>
      <c r="Q69">
        <v>12.5</v>
      </c>
      <c r="R69">
        <v>0.25</v>
      </c>
      <c r="T69">
        <v>0</v>
      </c>
      <c r="U69">
        <v>0</v>
      </c>
      <c r="V69">
        <v>0</v>
      </c>
      <c r="W69">
        <v>0</v>
      </c>
    </row>
    <row r="70" spans="1:23">
      <c r="A70" t="s">
        <v>587</v>
      </c>
      <c r="B70" t="s">
        <v>903</v>
      </c>
      <c r="C70" t="s">
        <v>904</v>
      </c>
      <c r="D70" t="s">
        <v>905</v>
      </c>
      <c r="E70">
        <v>0.3</v>
      </c>
      <c r="F70" t="s">
        <v>724</v>
      </c>
      <c r="G70" t="s">
        <v>725</v>
      </c>
      <c r="J70">
        <v>0</v>
      </c>
      <c r="K70">
        <v>0</v>
      </c>
      <c r="L70">
        <v>0</v>
      </c>
      <c r="M70">
        <v>0</v>
      </c>
      <c r="N70">
        <v>0.05</v>
      </c>
      <c r="O70">
        <v>2</v>
      </c>
      <c r="P70">
        <v>2</v>
      </c>
      <c r="Q70">
        <v>0.06</v>
      </c>
      <c r="R70">
        <v>0.2</v>
      </c>
      <c r="T70">
        <v>0</v>
      </c>
      <c r="U70">
        <v>0</v>
      </c>
      <c r="V70">
        <v>0</v>
      </c>
      <c r="W70">
        <v>0</v>
      </c>
    </row>
    <row r="71" spans="1:23">
      <c r="A71" t="s">
        <v>587</v>
      </c>
      <c r="B71" t="s">
        <v>906</v>
      </c>
      <c r="C71" t="s">
        <v>812</v>
      </c>
      <c r="D71" t="s">
        <v>907</v>
      </c>
      <c r="E71">
        <v>5</v>
      </c>
      <c r="F71" t="s">
        <v>724</v>
      </c>
      <c r="G71" t="s">
        <v>734</v>
      </c>
      <c r="I71">
        <v>0.2</v>
      </c>
      <c r="J71">
        <v>5</v>
      </c>
      <c r="K71">
        <v>4</v>
      </c>
      <c r="L71">
        <v>20</v>
      </c>
      <c r="M71">
        <v>4</v>
      </c>
      <c r="O71">
        <v>0</v>
      </c>
      <c r="P71">
        <v>0</v>
      </c>
      <c r="Q71">
        <v>0</v>
      </c>
      <c r="R71">
        <v>0</v>
      </c>
      <c r="T71">
        <v>0</v>
      </c>
      <c r="U71">
        <v>0</v>
      </c>
      <c r="V71">
        <v>0</v>
      </c>
      <c r="W71">
        <v>0</v>
      </c>
    </row>
    <row r="72" spans="1:23">
      <c r="A72" t="s">
        <v>587</v>
      </c>
      <c r="B72" t="s">
        <v>908</v>
      </c>
      <c r="C72" t="s">
        <v>909</v>
      </c>
      <c r="D72" t="s">
        <v>910</v>
      </c>
      <c r="E72">
        <v>20</v>
      </c>
      <c r="F72" t="s">
        <v>724</v>
      </c>
      <c r="G72" t="s">
        <v>734</v>
      </c>
      <c r="I72">
        <v>0.1</v>
      </c>
      <c r="J72">
        <v>3</v>
      </c>
      <c r="K72">
        <v>6</v>
      </c>
      <c r="L72">
        <v>36</v>
      </c>
      <c r="M72">
        <v>1.8</v>
      </c>
      <c r="O72">
        <v>0</v>
      </c>
      <c r="P72">
        <v>0</v>
      </c>
      <c r="Q72">
        <v>0</v>
      </c>
      <c r="R72">
        <v>0</v>
      </c>
      <c r="T72">
        <v>0</v>
      </c>
      <c r="U72">
        <v>0</v>
      </c>
      <c r="V72">
        <v>0</v>
      </c>
      <c r="W72">
        <v>0</v>
      </c>
    </row>
    <row r="73" spans="1:23">
      <c r="A73" t="s">
        <v>587</v>
      </c>
      <c r="B73" t="s">
        <v>911</v>
      </c>
      <c r="C73" t="s">
        <v>912</v>
      </c>
      <c r="D73" t="s">
        <v>913</v>
      </c>
      <c r="E73">
        <v>25</v>
      </c>
      <c r="F73" t="s">
        <v>724</v>
      </c>
      <c r="G73" t="s">
        <v>725</v>
      </c>
      <c r="I73">
        <v>0</v>
      </c>
      <c r="J73">
        <v>0</v>
      </c>
      <c r="K73">
        <v>1</v>
      </c>
      <c r="L73">
        <v>0</v>
      </c>
      <c r="M73">
        <v>0</v>
      </c>
      <c r="N73">
        <v>0.1</v>
      </c>
      <c r="O73">
        <v>10</v>
      </c>
      <c r="P73">
        <v>1</v>
      </c>
      <c r="Q73">
        <v>25</v>
      </c>
      <c r="R73">
        <v>1</v>
      </c>
      <c r="S73">
        <v>0.1</v>
      </c>
      <c r="T73">
        <v>4</v>
      </c>
      <c r="U73">
        <v>1</v>
      </c>
      <c r="V73">
        <v>10</v>
      </c>
      <c r="W73">
        <v>0.4</v>
      </c>
    </row>
    <row r="74" spans="1:23">
      <c r="A74" t="s">
        <v>832</v>
      </c>
      <c r="B74" t="s">
        <v>914</v>
      </c>
      <c r="C74" t="s">
        <v>834</v>
      </c>
      <c r="D74" t="s">
        <v>915</v>
      </c>
      <c r="E74">
        <v>100</v>
      </c>
      <c r="F74" t="s">
        <v>724</v>
      </c>
      <c r="G74" t="s">
        <v>755</v>
      </c>
      <c r="H74">
        <v>0.5</v>
      </c>
      <c r="I74">
        <v>0.1</v>
      </c>
      <c r="J74">
        <v>5</v>
      </c>
      <c r="K74">
        <v>1.5</v>
      </c>
      <c r="L74">
        <v>75</v>
      </c>
      <c r="M74">
        <v>0.75</v>
      </c>
      <c r="N74">
        <v>0.05</v>
      </c>
      <c r="O74">
        <v>5</v>
      </c>
      <c r="P74">
        <v>1.5</v>
      </c>
      <c r="Q74">
        <v>37.500000000000007</v>
      </c>
      <c r="R74">
        <v>0.37500000000000006</v>
      </c>
      <c r="T74">
        <v>0</v>
      </c>
      <c r="U74">
        <v>0</v>
      </c>
      <c r="V74">
        <v>0</v>
      </c>
      <c r="W74">
        <v>0</v>
      </c>
    </row>
    <row r="75" spans="1:23">
      <c r="A75" t="s">
        <v>587</v>
      </c>
      <c r="B75" t="s">
        <v>916</v>
      </c>
      <c r="C75" t="s">
        <v>917</v>
      </c>
      <c r="D75" t="s">
        <v>918</v>
      </c>
      <c r="E75">
        <v>20</v>
      </c>
      <c r="F75" t="s">
        <v>724</v>
      </c>
      <c r="G75" t="s">
        <v>734</v>
      </c>
      <c r="I75">
        <v>0.3</v>
      </c>
      <c r="J75">
        <v>1</v>
      </c>
      <c r="K75">
        <v>6</v>
      </c>
      <c r="L75">
        <v>36</v>
      </c>
      <c r="M75">
        <v>1.7999999999999998</v>
      </c>
      <c r="O75">
        <v>0</v>
      </c>
      <c r="P75">
        <v>0</v>
      </c>
      <c r="Q75">
        <v>0</v>
      </c>
      <c r="R75">
        <v>0</v>
      </c>
      <c r="T75">
        <v>0</v>
      </c>
      <c r="U75">
        <v>0</v>
      </c>
      <c r="V75">
        <v>0</v>
      </c>
      <c r="W75">
        <v>0</v>
      </c>
    </row>
    <row r="76" spans="1:23">
      <c r="A76" t="s">
        <v>587</v>
      </c>
      <c r="B76" t="s">
        <v>919</v>
      </c>
      <c r="C76" t="s">
        <v>920</v>
      </c>
      <c r="D76" t="s">
        <v>921</v>
      </c>
      <c r="E76">
        <v>400</v>
      </c>
      <c r="F76" t="s">
        <v>724</v>
      </c>
      <c r="G76" t="s">
        <v>725</v>
      </c>
      <c r="J76">
        <v>0</v>
      </c>
      <c r="K76">
        <v>0</v>
      </c>
      <c r="L76">
        <v>0</v>
      </c>
      <c r="M76">
        <v>0</v>
      </c>
      <c r="O76">
        <v>0</v>
      </c>
      <c r="P76">
        <v>0</v>
      </c>
      <c r="Q76">
        <v>0</v>
      </c>
      <c r="R76">
        <v>0</v>
      </c>
      <c r="S76">
        <v>0.1</v>
      </c>
      <c r="T76">
        <v>5</v>
      </c>
      <c r="U76">
        <v>3</v>
      </c>
      <c r="V76">
        <v>600.00000000000011</v>
      </c>
      <c r="W76">
        <v>1.5000000000000002</v>
      </c>
    </row>
    <row r="77" spans="1:23">
      <c r="A77" t="s">
        <v>587</v>
      </c>
      <c r="B77" t="s">
        <v>922</v>
      </c>
      <c r="C77" t="s">
        <v>923</v>
      </c>
      <c r="D77" t="s">
        <v>924</v>
      </c>
      <c r="E77">
        <v>10</v>
      </c>
      <c r="F77" t="s">
        <v>729</v>
      </c>
      <c r="G77" t="s">
        <v>734</v>
      </c>
      <c r="I77">
        <v>2E-3</v>
      </c>
      <c r="J77">
        <v>0</v>
      </c>
      <c r="K77">
        <v>0</v>
      </c>
      <c r="L77">
        <v>0</v>
      </c>
      <c r="M77">
        <v>0</v>
      </c>
      <c r="N77">
        <v>2E-3</v>
      </c>
      <c r="O77">
        <v>0</v>
      </c>
      <c r="P77">
        <v>0</v>
      </c>
      <c r="Q77">
        <v>0</v>
      </c>
      <c r="R77">
        <v>0</v>
      </c>
      <c r="T77">
        <v>0</v>
      </c>
      <c r="U77">
        <v>0</v>
      </c>
      <c r="V77">
        <v>0</v>
      </c>
      <c r="W77">
        <v>0</v>
      </c>
    </row>
    <row r="78" spans="1:23">
      <c r="A78" t="s">
        <v>587</v>
      </c>
      <c r="B78" t="s">
        <v>925</v>
      </c>
      <c r="C78" t="s">
        <v>926</v>
      </c>
      <c r="D78" t="s">
        <v>927</v>
      </c>
      <c r="E78">
        <v>10</v>
      </c>
      <c r="F78" t="s">
        <v>729</v>
      </c>
      <c r="G78" t="s">
        <v>755</v>
      </c>
      <c r="I78">
        <v>0.5</v>
      </c>
      <c r="J78">
        <v>3</v>
      </c>
      <c r="K78">
        <v>1</v>
      </c>
      <c r="L78">
        <v>15</v>
      </c>
      <c r="M78">
        <v>1.5</v>
      </c>
      <c r="N78">
        <v>0.05</v>
      </c>
      <c r="O78">
        <v>1</v>
      </c>
      <c r="P78">
        <v>1</v>
      </c>
      <c r="Q78">
        <v>0.5</v>
      </c>
      <c r="R78">
        <v>0.05</v>
      </c>
      <c r="S78">
        <v>0.05</v>
      </c>
      <c r="T78">
        <v>1</v>
      </c>
      <c r="U78">
        <v>1</v>
      </c>
      <c r="V78">
        <v>0.5</v>
      </c>
      <c r="W78">
        <v>0.05</v>
      </c>
    </row>
    <row r="79" spans="1:23">
      <c r="A79" t="s">
        <v>587</v>
      </c>
      <c r="B79" t="s">
        <v>928</v>
      </c>
      <c r="C79" t="s">
        <v>929</v>
      </c>
      <c r="D79" t="s">
        <v>930</v>
      </c>
      <c r="E79">
        <v>250</v>
      </c>
      <c r="F79" t="s">
        <v>931</v>
      </c>
      <c r="G79" t="s">
        <v>932</v>
      </c>
      <c r="I79">
        <v>0.2</v>
      </c>
      <c r="J79">
        <v>3</v>
      </c>
      <c r="K79">
        <v>4</v>
      </c>
      <c r="L79">
        <v>600.00000000000011</v>
      </c>
      <c r="M79">
        <v>2.4000000000000004</v>
      </c>
      <c r="O79">
        <v>0</v>
      </c>
      <c r="P79">
        <v>0</v>
      </c>
      <c r="Q79">
        <v>0</v>
      </c>
      <c r="R79">
        <v>0</v>
      </c>
      <c r="T79">
        <v>0</v>
      </c>
      <c r="U79">
        <v>0</v>
      </c>
      <c r="V79">
        <v>0</v>
      </c>
      <c r="W79">
        <v>0</v>
      </c>
    </row>
    <row r="80" spans="1:23">
      <c r="A80" t="s">
        <v>587</v>
      </c>
      <c r="B80" t="s">
        <v>933</v>
      </c>
      <c r="C80" t="s">
        <v>934</v>
      </c>
      <c r="D80" t="s">
        <v>935</v>
      </c>
      <c r="E80">
        <v>50</v>
      </c>
      <c r="F80" t="s">
        <v>724</v>
      </c>
      <c r="G80" t="s">
        <v>755</v>
      </c>
      <c r="I80">
        <v>0.05</v>
      </c>
      <c r="J80">
        <v>5</v>
      </c>
      <c r="K80">
        <v>4</v>
      </c>
      <c r="L80">
        <v>50</v>
      </c>
      <c r="M80">
        <v>1</v>
      </c>
      <c r="O80">
        <v>0</v>
      </c>
      <c r="P80">
        <v>0</v>
      </c>
      <c r="Q80">
        <v>0</v>
      </c>
      <c r="R80">
        <v>0</v>
      </c>
      <c r="T80">
        <v>0</v>
      </c>
      <c r="U80">
        <v>0</v>
      </c>
      <c r="V80">
        <v>0</v>
      </c>
      <c r="W80">
        <v>0</v>
      </c>
    </row>
    <row r="81" spans="1:23">
      <c r="A81" t="s">
        <v>587</v>
      </c>
      <c r="B81" t="s">
        <v>936</v>
      </c>
      <c r="C81" t="s">
        <v>937</v>
      </c>
      <c r="D81" t="s">
        <v>823</v>
      </c>
      <c r="E81">
        <v>500</v>
      </c>
      <c r="F81" t="s">
        <v>724</v>
      </c>
      <c r="G81" t="s">
        <v>725</v>
      </c>
      <c r="I81">
        <v>0.3</v>
      </c>
      <c r="J81">
        <v>7</v>
      </c>
      <c r="K81">
        <v>2</v>
      </c>
      <c r="L81">
        <v>2100</v>
      </c>
      <c r="M81">
        <v>4.2</v>
      </c>
      <c r="N81">
        <v>0.3</v>
      </c>
      <c r="O81">
        <v>7</v>
      </c>
      <c r="P81">
        <v>2</v>
      </c>
      <c r="Q81">
        <v>2100</v>
      </c>
      <c r="R81">
        <v>4.2</v>
      </c>
      <c r="T81">
        <v>0</v>
      </c>
      <c r="U81">
        <v>0</v>
      </c>
      <c r="V81">
        <v>0</v>
      </c>
      <c r="W81">
        <v>0</v>
      </c>
    </row>
    <row r="82" spans="1:23">
      <c r="A82" t="s">
        <v>587</v>
      </c>
      <c r="B82" t="s">
        <v>938</v>
      </c>
      <c r="C82" t="s">
        <v>939</v>
      </c>
      <c r="D82" t="s">
        <v>940</v>
      </c>
      <c r="E82">
        <v>20</v>
      </c>
      <c r="F82" t="s">
        <v>729</v>
      </c>
      <c r="G82" t="s">
        <v>755</v>
      </c>
      <c r="I82">
        <v>6.0000000000000001E-3</v>
      </c>
      <c r="J82">
        <v>1</v>
      </c>
      <c r="K82">
        <v>1</v>
      </c>
      <c r="L82">
        <v>0.12</v>
      </c>
      <c r="M82">
        <v>6.0000000000000001E-3</v>
      </c>
      <c r="N82">
        <v>6.0000000000000001E-3</v>
      </c>
      <c r="O82">
        <v>1</v>
      </c>
      <c r="P82">
        <v>1</v>
      </c>
      <c r="Q82">
        <v>0.12</v>
      </c>
      <c r="R82">
        <v>6.0000000000000001E-3</v>
      </c>
      <c r="S82">
        <v>6.0000000000000001E-3</v>
      </c>
      <c r="T82">
        <v>1</v>
      </c>
      <c r="U82">
        <v>1</v>
      </c>
      <c r="V82">
        <v>0.12</v>
      </c>
      <c r="W82">
        <v>6.0000000000000001E-3</v>
      </c>
    </row>
    <row r="83" spans="1:23">
      <c r="A83" t="s">
        <v>587</v>
      </c>
      <c r="B83" t="s">
        <v>941</v>
      </c>
      <c r="C83" t="s">
        <v>939</v>
      </c>
      <c r="D83" t="s">
        <v>940</v>
      </c>
      <c r="E83">
        <v>20</v>
      </c>
      <c r="F83" t="s">
        <v>729</v>
      </c>
      <c r="G83" t="s">
        <v>755</v>
      </c>
      <c r="I83">
        <v>0.8</v>
      </c>
      <c r="J83">
        <v>1</v>
      </c>
      <c r="K83">
        <v>1</v>
      </c>
      <c r="L83">
        <v>16</v>
      </c>
      <c r="M83">
        <v>0.8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</row>
    <row r="84" spans="1:23">
      <c r="A84" t="s">
        <v>587</v>
      </c>
      <c r="B84" t="s">
        <v>942</v>
      </c>
      <c r="C84" t="s">
        <v>943</v>
      </c>
      <c r="D84" t="s">
        <v>944</v>
      </c>
      <c r="E84">
        <v>1</v>
      </c>
      <c r="F84" t="s">
        <v>724</v>
      </c>
      <c r="G84" t="s">
        <v>725</v>
      </c>
      <c r="I84">
        <v>0.2</v>
      </c>
      <c r="J84">
        <v>4</v>
      </c>
      <c r="K84">
        <v>2</v>
      </c>
      <c r="L84">
        <v>1.6</v>
      </c>
      <c r="M84">
        <v>1.6</v>
      </c>
      <c r="N84">
        <v>0.2</v>
      </c>
      <c r="O84">
        <v>4</v>
      </c>
      <c r="P84">
        <v>2</v>
      </c>
      <c r="Q84">
        <v>1.6</v>
      </c>
      <c r="R84">
        <v>1.6</v>
      </c>
      <c r="T84">
        <v>0</v>
      </c>
      <c r="U84">
        <v>0</v>
      </c>
      <c r="V84">
        <v>0</v>
      </c>
      <c r="W84">
        <v>0</v>
      </c>
    </row>
    <row r="85" spans="1:23">
      <c r="A85" t="s">
        <v>587</v>
      </c>
      <c r="B85" t="s">
        <v>945</v>
      </c>
      <c r="C85" t="s">
        <v>946</v>
      </c>
      <c r="D85" t="s">
        <v>782</v>
      </c>
      <c r="E85">
        <v>1</v>
      </c>
      <c r="F85" t="s">
        <v>782</v>
      </c>
      <c r="G85" t="s">
        <v>782</v>
      </c>
      <c r="I85">
        <v>1</v>
      </c>
      <c r="K85">
        <v>1</v>
      </c>
      <c r="L85">
        <v>0</v>
      </c>
      <c r="M85">
        <v>0</v>
      </c>
      <c r="N85">
        <v>0.15</v>
      </c>
      <c r="P85">
        <v>1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</row>
    <row r="86" spans="1:23">
      <c r="A86" t="s">
        <v>587</v>
      </c>
      <c r="B86" t="s">
        <v>947</v>
      </c>
      <c r="C86" t="s">
        <v>948</v>
      </c>
      <c r="D86" t="s">
        <v>949</v>
      </c>
      <c r="E86">
        <v>500</v>
      </c>
      <c r="F86" t="s">
        <v>724</v>
      </c>
      <c r="G86" t="s">
        <v>734</v>
      </c>
      <c r="I86">
        <v>0.3</v>
      </c>
      <c r="J86">
        <v>5</v>
      </c>
      <c r="K86">
        <v>2</v>
      </c>
      <c r="L86">
        <v>1500</v>
      </c>
      <c r="M86">
        <v>3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</row>
    <row r="87" spans="1:23">
      <c r="A87" t="s">
        <v>587</v>
      </c>
      <c r="B87" t="s">
        <v>950</v>
      </c>
      <c r="C87" t="s">
        <v>739</v>
      </c>
      <c r="D87" t="s">
        <v>951</v>
      </c>
      <c r="E87">
        <v>1</v>
      </c>
      <c r="F87" t="s">
        <v>747</v>
      </c>
      <c r="G87" t="s">
        <v>734</v>
      </c>
      <c r="I87">
        <v>0.05</v>
      </c>
      <c r="J87">
        <v>5</v>
      </c>
      <c r="K87">
        <v>3</v>
      </c>
      <c r="L87">
        <v>0.75</v>
      </c>
      <c r="M87">
        <v>0.75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</row>
    <row r="88" spans="1:23">
      <c r="A88" t="s">
        <v>587</v>
      </c>
      <c r="B88" t="s">
        <v>952</v>
      </c>
      <c r="C88" t="s">
        <v>953</v>
      </c>
      <c r="D88" t="s">
        <v>954</v>
      </c>
      <c r="E88">
        <v>500</v>
      </c>
      <c r="F88" t="s">
        <v>724</v>
      </c>
      <c r="G88" t="s">
        <v>725</v>
      </c>
      <c r="J88">
        <v>0</v>
      </c>
      <c r="K88">
        <v>0</v>
      </c>
      <c r="L88">
        <v>0</v>
      </c>
      <c r="M88">
        <v>0</v>
      </c>
      <c r="N88">
        <v>0.05</v>
      </c>
      <c r="O88">
        <v>7</v>
      </c>
      <c r="P88">
        <v>3</v>
      </c>
      <c r="Q88">
        <v>525.00000000000011</v>
      </c>
      <c r="R88">
        <v>1.0500000000000003</v>
      </c>
      <c r="S88">
        <v>0.05</v>
      </c>
      <c r="T88">
        <v>4</v>
      </c>
      <c r="U88">
        <v>3</v>
      </c>
      <c r="V88">
        <v>300.00000000000006</v>
      </c>
      <c r="W88">
        <v>0.60000000000000009</v>
      </c>
    </row>
    <row r="89" spans="1:23">
      <c r="A89" t="s">
        <v>587</v>
      </c>
      <c r="B89" t="s">
        <v>955</v>
      </c>
      <c r="C89" t="s">
        <v>956</v>
      </c>
      <c r="D89" t="s">
        <v>957</v>
      </c>
      <c r="E89">
        <v>5</v>
      </c>
      <c r="F89" t="s">
        <v>724</v>
      </c>
      <c r="G89" t="s">
        <v>734</v>
      </c>
      <c r="I89">
        <v>0.3</v>
      </c>
      <c r="J89">
        <v>7</v>
      </c>
      <c r="K89">
        <v>3</v>
      </c>
      <c r="L89">
        <v>31.5</v>
      </c>
      <c r="M89">
        <v>6.3</v>
      </c>
      <c r="N89">
        <v>0.2</v>
      </c>
      <c r="O89">
        <v>3</v>
      </c>
      <c r="P89">
        <v>3</v>
      </c>
      <c r="Q89">
        <v>9.0000000000000018</v>
      </c>
      <c r="R89">
        <v>1.8000000000000003</v>
      </c>
      <c r="S89">
        <v>0.1</v>
      </c>
      <c r="T89">
        <v>1</v>
      </c>
      <c r="U89">
        <v>3</v>
      </c>
      <c r="V89">
        <v>1.5000000000000002</v>
      </c>
      <c r="W89">
        <v>0.30000000000000004</v>
      </c>
    </row>
    <row r="90" spans="1:23">
      <c r="A90" t="s">
        <v>587</v>
      </c>
      <c r="B90" t="s">
        <v>958</v>
      </c>
      <c r="C90" t="s">
        <v>739</v>
      </c>
      <c r="D90" t="s">
        <v>954</v>
      </c>
      <c r="E90">
        <v>500</v>
      </c>
      <c r="F90" t="s">
        <v>724</v>
      </c>
      <c r="G90" t="s">
        <v>725</v>
      </c>
      <c r="J90">
        <v>0</v>
      </c>
      <c r="K90">
        <v>0</v>
      </c>
      <c r="L90">
        <v>0</v>
      </c>
      <c r="M90">
        <v>0</v>
      </c>
      <c r="N90">
        <v>0.02</v>
      </c>
      <c r="O90">
        <v>7</v>
      </c>
      <c r="P90">
        <v>3</v>
      </c>
      <c r="Q90">
        <v>210</v>
      </c>
      <c r="R90">
        <v>0.42</v>
      </c>
      <c r="S90">
        <v>0.02</v>
      </c>
      <c r="T90">
        <v>7</v>
      </c>
      <c r="U90">
        <v>3</v>
      </c>
      <c r="V90">
        <v>210</v>
      </c>
      <c r="W90">
        <v>0.42</v>
      </c>
    </row>
    <row r="91" spans="1:23">
      <c r="A91" t="s">
        <v>587</v>
      </c>
      <c r="B91" t="s">
        <v>959</v>
      </c>
      <c r="C91" t="s">
        <v>739</v>
      </c>
      <c r="D91" t="s">
        <v>960</v>
      </c>
      <c r="E91">
        <v>100</v>
      </c>
      <c r="F91" t="s">
        <v>729</v>
      </c>
      <c r="G91" t="s">
        <v>730</v>
      </c>
      <c r="I91">
        <v>0.05</v>
      </c>
      <c r="J91">
        <v>5</v>
      </c>
      <c r="K91">
        <v>3</v>
      </c>
      <c r="L91">
        <v>75</v>
      </c>
      <c r="M91">
        <v>0.75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</row>
    <row r="92" spans="1:23">
      <c r="A92" t="s">
        <v>587</v>
      </c>
      <c r="B92" t="s">
        <v>961</v>
      </c>
      <c r="C92" t="s">
        <v>962</v>
      </c>
      <c r="D92" t="s">
        <v>963</v>
      </c>
      <c r="E92">
        <v>5</v>
      </c>
      <c r="F92" t="s">
        <v>724</v>
      </c>
      <c r="G92" t="s">
        <v>734</v>
      </c>
      <c r="I92">
        <v>0.8</v>
      </c>
      <c r="J92">
        <v>14</v>
      </c>
      <c r="K92">
        <v>8</v>
      </c>
      <c r="L92">
        <v>448.00000000000006</v>
      </c>
      <c r="M92">
        <v>89.600000000000009</v>
      </c>
      <c r="O92">
        <v>0</v>
      </c>
      <c r="P92">
        <v>0</v>
      </c>
      <c r="Q92">
        <v>0</v>
      </c>
      <c r="R92">
        <v>0</v>
      </c>
      <c r="T92">
        <v>0</v>
      </c>
      <c r="U92">
        <v>0</v>
      </c>
      <c r="V92">
        <v>0</v>
      </c>
      <c r="W92">
        <v>0</v>
      </c>
    </row>
    <row r="93" spans="1:23">
      <c r="A93" t="s">
        <v>587</v>
      </c>
      <c r="B93" t="s">
        <v>964</v>
      </c>
      <c r="C93" t="s">
        <v>965</v>
      </c>
      <c r="D93" t="s">
        <v>966</v>
      </c>
      <c r="E93">
        <v>0.2</v>
      </c>
      <c r="F93" t="s">
        <v>724</v>
      </c>
      <c r="G93" t="s">
        <v>725</v>
      </c>
      <c r="I93">
        <v>6.0000000000000001E-3</v>
      </c>
      <c r="J93">
        <v>1</v>
      </c>
      <c r="K93">
        <v>1</v>
      </c>
      <c r="L93">
        <v>1.2000000000000001E-3</v>
      </c>
      <c r="M93">
        <v>6.0000000000000001E-3</v>
      </c>
      <c r="N93">
        <v>6.0000000000000001E-3</v>
      </c>
      <c r="O93">
        <v>1</v>
      </c>
      <c r="P93">
        <v>1</v>
      </c>
      <c r="Q93">
        <v>1.2000000000000001E-3</v>
      </c>
      <c r="R93">
        <v>6.0000000000000001E-3</v>
      </c>
      <c r="S93">
        <v>6.0000000000000001E-3</v>
      </c>
      <c r="T93">
        <v>1</v>
      </c>
      <c r="U93">
        <v>1</v>
      </c>
      <c r="V93">
        <v>1.2000000000000001E-3</v>
      </c>
      <c r="W93">
        <v>6.0000000000000001E-3</v>
      </c>
    </row>
    <row r="94" spans="1:23">
      <c r="A94" t="s">
        <v>597</v>
      </c>
      <c r="B94" t="s">
        <v>967</v>
      </c>
      <c r="C94" t="s">
        <v>968</v>
      </c>
      <c r="D94" t="s">
        <v>969</v>
      </c>
      <c r="E94">
        <v>800</v>
      </c>
      <c r="F94" t="s">
        <v>724</v>
      </c>
      <c r="G94" t="s">
        <v>725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0.5</v>
      </c>
      <c r="T94">
        <v>5</v>
      </c>
      <c r="U94">
        <v>2</v>
      </c>
      <c r="V94">
        <v>4000</v>
      </c>
      <c r="W94">
        <v>5</v>
      </c>
    </row>
    <row r="95" spans="1:23">
      <c r="A95" t="s">
        <v>587</v>
      </c>
      <c r="B95" t="s">
        <v>970</v>
      </c>
      <c r="C95" t="s">
        <v>884</v>
      </c>
      <c r="D95" t="s">
        <v>971</v>
      </c>
      <c r="E95">
        <v>10</v>
      </c>
      <c r="F95" t="s">
        <v>724</v>
      </c>
      <c r="G95" t="s">
        <v>734</v>
      </c>
      <c r="I95">
        <v>0.8</v>
      </c>
      <c r="J95">
        <v>15</v>
      </c>
      <c r="K95">
        <v>24</v>
      </c>
      <c r="L95">
        <v>2880</v>
      </c>
      <c r="M95">
        <v>288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</row>
    <row r="96" spans="1:23">
      <c r="A96" t="s">
        <v>587</v>
      </c>
      <c r="B96" t="s">
        <v>972</v>
      </c>
      <c r="C96" t="s">
        <v>973</v>
      </c>
      <c r="D96" t="s">
        <v>974</v>
      </c>
      <c r="E96">
        <v>0.4</v>
      </c>
      <c r="F96" t="s">
        <v>724</v>
      </c>
      <c r="G96" t="s">
        <v>734</v>
      </c>
      <c r="I96">
        <v>0.05</v>
      </c>
      <c r="J96">
        <v>1</v>
      </c>
      <c r="K96">
        <v>3</v>
      </c>
      <c r="L96">
        <v>6.0000000000000012E-2</v>
      </c>
      <c r="M96">
        <v>0.15000000000000002</v>
      </c>
      <c r="O96">
        <v>0</v>
      </c>
      <c r="P96">
        <v>0</v>
      </c>
      <c r="Q96">
        <v>0</v>
      </c>
      <c r="R96">
        <v>0</v>
      </c>
      <c r="T96">
        <v>0</v>
      </c>
      <c r="U96">
        <v>0</v>
      </c>
      <c r="V96">
        <v>0</v>
      </c>
      <c r="W96">
        <v>0</v>
      </c>
    </row>
    <row r="97" spans="1:23">
      <c r="A97" t="s">
        <v>587</v>
      </c>
      <c r="B97" t="s">
        <v>975</v>
      </c>
      <c r="C97" t="s">
        <v>976</v>
      </c>
      <c r="D97" t="s">
        <v>977</v>
      </c>
      <c r="E97">
        <v>100</v>
      </c>
      <c r="F97" t="s">
        <v>978</v>
      </c>
      <c r="G97" t="s">
        <v>730</v>
      </c>
      <c r="I97">
        <v>0.5</v>
      </c>
      <c r="J97">
        <v>14</v>
      </c>
      <c r="K97">
        <v>1</v>
      </c>
      <c r="L97">
        <v>700</v>
      </c>
      <c r="M97">
        <v>7</v>
      </c>
      <c r="N97">
        <v>0.1</v>
      </c>
      <c r="O97">
        <v>14</v>
      </c>
      <c r="P97">
        <v>7.1428571428571425E-2</v>
      </c>
      <c r="Q97">
        <v>10</v>
      </c>
      <c r="R97">
        <v>9.9999999999999992E-2</v>
      </c>
      <c r="T97">
        <v>0</v>
      </c>
      <c r="U97">
        <v>0</v>
      </c>
      <c r="V97">
        <v>0</v>
      </c>
      <c r="W97">
        <v>0</v>
      </c>
    </row>
    <row r="98" spans="1:23">
      <c r="A98" t="s">
        <v>587</v>
      </c>
      <c r="B98" t="s">
        <v>979</v>
      </c>
      <c r="C98" t="s">
        <v>980</v>
      </c>
      <c r="D98" t="s">
        <v>981</v>
      </c>
      <c r="E98">
        <v>20</v>
      </c>
      <c r="F98" t="s">
        <v>724</v>
      </c>
      <c r="G98" t="s">
        <v>725</v>
      </c>
      <c r="I98">
        <v>0.5</v>
      </c>
      <c r="J98">
        <v>7</v>
      </c>
      <c r="K98">
        <v>2</v>
      </c>
      <c r="L98">
        <v>140</v>
      </c>
      <c r="M98">
        <v>7</v>
      </c>
      <c r="N98">
        <v>0.25</v>
      </c>
      <c r="O98">
        <v>14</v>
      </c>
      <c r="P98">
        <v>2</v>
      </c>
      <c r="Q98">
        <v>140</v>
      </c>
      <c r="R98">
        <v>7</v>
      </c>
      <c r="T98">
        <v>0</v>
      </c>
      <c r="U98">
        <v>0</v>
      </c>
      <c r="V98">
        <v>0</v>
      </c>
      <c r="W98">
        <v>0</v>
      </c>
    </row>
    <row r="99" spans="1:23">
      <c r="A99" t="s">
        <v>587</v>
      </c>
      <c r="B99" t="s">
        <v>982</v>
      </c>
      <c r="C99" t="s">
        <v>980</v>
      </c>
      <c r="D99" t="s">
        <v>983</v>
      </c>
      <c r="E99">
        <v>40</v>
      </c>
      <c r="F99" t="s">
        <v>724</v>
      </c>
      <c r="G99" t="s">
        <v>755</v>
      </c>
      <c r="I99">
        <v>0.5</v>
      </c>
      <c r="J99">
        <v>14</v>
      </c>
      <c r="K99">
        <v>1</v>
      </c>
      <c r="L99">
        <v>280</v>
      </c>
      <c r="M99">
        <v>7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</row>
    <row r="100" spans="1:23">
      <c r="A100" t="s">
        <v>587</v>
      </c>
      <c r="B100" t="s">
        <v>984</v>
      </c>
      <c r="C100" t="s">
        <v>956</v>
      </c>
      <c r="D100" t="s">
        <v>985</v>
      </c>
      <c r="E100">
        <v>2</v>
      </c>
      <c r="F100" t="s">
        <v>724</v>
      </c>
      <c r="G100" t="s">
        <v>734</v>
      </c>
      <c r="I100">
        <v>0.15</v>
      </c>
      <c r="J100">
        <v>14</v>
      </c>
      <c r="K100">
        <v>3</v>
      </c>
      <c r="L100">
        <v>12.6</v>
      </c>
      <c r="M100">
        <v>6.3</v>
      </c>
      <c r="N100">
        <v>0.25</v>
      </c>
      <c r="O100">
        <v>1</v>
      </c>
      <c r="P100">
        <v>3</v>
      </c>
      <c r="Q100">
        <v>1.5</v>
      </c>
      <c r="R100">
        <v>0.75</v>
      </c>
      <c r="T100">
        <v>0</v>
      </c>
      <c r="U100">
        <v>0</v>
      </c>
      <c r="V100">
        <v>0</v>
      </c>
      <c r="W100">
        <v>0</v>
      </c>
    </row>
    <row r="101" spans="1:23">
      <c r="A101" t="s">
        <v>587</v>
      </c>
      <c r="B101" t="s">
        <v>986</v>
      </c>
      <c r="C101" t="s">
        <v>956</v>
      </c>
      <c r="D101" t="s">
        <v>987</v>
      </c>
      <c r="E101">
        <v>4</v>
      </c>
      <c r="F101" t="s">
        <v>724</v>
      </c>
      <c r="G101" t="s">
        <v>725</v>
      </c>
      <c r="J101">
        <v>0</v>
      </c>
      <c r="K101">
        <v>0</v>
      </c>
      <c r="L101">
        <v>0</v>
      </c>
      <c r="M101">
        <v>0</v>
      </c>
      <c r="N101">
        <v>0.25</v>
      </c>
      <c r="O101">
        <v>3</v>
      </c>
      <c r="P101">
        <v>3</v>
      </c>
      <c r="Q101">
        <v>9</v>
      </c>
      <c r="R101">
        <v>2.25</v>
      </c>
      <c r="S101">
        <v>0.2</v>
      </c>
      <c r="T101">
        <v>1</v>
      </c>
      <c r="U101">
        <v>3</v>
      </c>
      <c r="V101">
        <v>2.4000000000000004</v>
      </c>
      <c r="W101">
        <v>0.60000000000000009</v>
      </c>
    </row>
    <row r="102" spans="1:23">
      <c r="A102" t="s">
        <v>587</v>
      </c>
      <c r="B102" t="s">
        <v>988</v>
      </c>
      <c r="C102" t="s">
        <v>989</v>
      </c>
      <c r="D102" t="s">
        <v>990</v>
      </c>
      <c r="E102">
        <v>4</v>
      </c>
      <c r="F102" t="s">
        <v>724</v>
      </c>
      <c r="G102" t="s">
        <v>730</v>
      </c>
      <c r="I102">
        <v>5.0000000000000001E-3</v>
      </c>
      <c r="J102">
        <v>3</v>
      </c>
      <c r="K102">
        <v>3</v>
      </c>
      <c r="L102">
        <v>0.18</v>
      </c>
      <c r="M102">
        <v>4.4999999999999998E-2</v>
      </c>
      <c r="N102">
        <v>5.0000000000000001E-3</v>
      </c>
      <c r="O102">
        <v>3</v>
      </c>
      <c r="P102">
        <v>3</v>
      </c>
      <c r="Q102">
        <v>0.18</v>
      </c>
      <c r="R102">
        <v>4.4999999999999998E-2</v>
      </c>
      <c r="S102">
        <v>5.0000000000000001E-3</v>
      </c>
      <c r="T102">
        <v>3</v>
      </c>
      <c r="U102">
        <v>3</v>
      </c>
      <c r="V102">
        <v>0.18</v>
      </c>
      <c r="W102">
        <v>4.4999999999999998E-2</v>
      </c>
    </row>
    <row r="103" spans="1:23">
      <c r="A103" t="s">
        <v>587</v>
      </c>
      <c r="B103" t="s">
        <v>991</v>
      </c>
      <c r="C103" t="s">
        <v>992</v>
      </c>
      <c r="D103" t="s">
        <v>993</v>
      </c>
      <c r="E103">
        <v>1</v>
      </c>
      <c r="F103" t="s">
        <v>841</v>
      </c>
      <c r="G103" t="s">
        <v>994</v>
      </c>
      <c r="J103">
        <v>0</v>
      </c>
      <c r="K103">
        <v>0</v>
      </c>
      <c r="L103">
        <v>0</v>
      </c>
      <c r="M103">
        <v>0</v>
      </c>
      <c r="O103">
        <v>0</v>
      </c>
      <c r="P103">
        <v>0</v>
      </c>
      <c r="Q103">
        <v>0</v>
      </c>
      <c r="R103">
        <v>0</v>
      </c>
      <c r="S103">
        <v>0.2</v>
      </c>
      <c r="T103">
        <v>3</v>
      </c>
      <c r="U103">
        <v>3</v>
      </c>
      <c r="V103">
        <v>1.8000000000000003</v>
      </c>
      <c r="W103">
        <v>1.8000000000000003</v>
      </c>
    </row>
    <row r="104" spans="1:23">
      <c r="A104" t="s">
        <v>587</v>
      </c>
      <c r="B104" t="s">
        <v>995</v>
      </c>
      <c r="C104" t="s">
        <v>996</v>
      </c>
      <c r="D104" t="s">
        <v>997</v>
      </c>
      <c r="E104">
        <v>75</v>
      </c>
      <c r="F104" t="s">
        <v>724</v>
      </c>
      <c r="G104" t="s">
        <v>725</v>
      </c>
      <c r="I104">
        <v>1</v>
      </c>
      <c r="J104">
        <v>5</v>
      </c>
      <c r="K104">
        <v>2</v>
      </c>
      <c r="L104">
        <v>750</v>
      </c>
      <c r="M104">
        <v>10</v>
      </c>
      <c r="N104">
        <v>1</v>
      </c>
      <c r="O104">
        <v>5</v>
      </c>
      <c r="P104">
        <v>2</v>
      </c>
      <c r="Q104">
        <v>750</v>
      </c>
      <c r="R104">
        <v>10</v>
      </c>
      <c r="T104">
        <v>0</v>
      </c>
      <c r="U104">
        <v>0</v>
      </c>
      <c r="V104">
        <v>0</v>
      </c>
      <c r="W104">
        <v>0</v>
      </c>
    </row>
    <row r="105" spans="1:23">
      <c r="A105" t="s">
        <v>587</v>
      </c>
      <c r="B105" t="s">
        <v>998</v>
      </c>
      <c r="C105" t="s">
        <v>965</v>
      </c>
      <c r="D105" t="s">
        <v>999</v>
      </c>
      <c r="E105">
        <v>1</v>
      </c>
      <c r="F105" t="s">
        <v>729</v>
      </c>
      <c r="G105" t="s">
        <v>734</v>
      </c>
      <c r="I105">
        <v>1E-4</v>
      </c>
      <c r="J105">
        <v>1</v>
      </c>
      <c r="K105">
        <v>1</v>
      </c>
      <c r="L105">
        <v>1E-4</v>
      </c>
      <c r="M105">
        <v>1E-4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 t="s">
        <v>587</v>
      </c>
      <c r="B106" t="s">
        <v>1000</v>
      </c>
      <c r="C106" t="s">
        <v>1001</v>
      </c>
      <c r="D106" t="s">
        <v>864</v>
      </c>
      <c r="E106">
        <v>100</v>
      </c>
      <c r="F106" t="s">
        <v>724</v>
      </c>
      <c r="G106" t="s">
        <v>725</v>
      </c>
      <c r="J106">
        <v>0</v>
      </c>
      <c r="K106">
        <v>0</v>
      </c>
      <c r="L106">
        <v>0</v>
      </c>
      <c r="M106">
        <v>0</v>
      </c>
      <c r="N106">
        <v>0.02</v>
      </c>
      <c r="O106">
        <v>7</v>
      </c>
      <c r="P106">
        <v>3</v>
      </c>
      <c r="Q106">
        <v>42</v>
      </c>
      <c r="R106">
        <v>0.42</v>
      </c>
      <c r="S106">
        <v>0.02</v>
      </c>
      <c r="T106">
        <v>4</v>
      </c>
      <c r="U106">
        <v>3</v>
      </c>
      <c r="V106">
        <v>24</v>
      </c>
      <c r="W106">
        <v>0.24</v>
      </c>
    </row>
    <row r="107" spans="1:23">
      <c r="A107" t="s">
        <v>587</v>
      </c>
      <c r="B107" t="s">
        <v>1002</v>
      </c>
      <c r="C107" t="s">
        <v>1001</v>
      </c>
      <c r="D107" t="s">
        <v>1003</v>
      </c>
      <c r="E107">
        <v>100</v>
      </c>
      <c r="F107" t="s">
        <v>724</v>
      </c>
      <c r="G107" t="s">
        <v>842</v>
      </c>
      <c r="I107">
        <v>0.8</v>
      </c>
      <c r="J107">
        <v>5</v>
      </c>
      <c r="K107">
        <v>4</v>
      </c>
      <c r="L107">
        <v>1600</v>
      </c>
      <c r="M107">
        <v>16</v>
      </c>
      <c r="N107">
        <v>0.1</v>
      </c>
      <c r="O107">
        <v>2</v>
      </c>
      <c r="P107">
        <v>3</v>
      </c>
      <c r="Q107">
        <v>60.000000000000007</v>
      </c>
      <c r="R107">
        <v>0.60000000000000009</v>
      </c>
      <c r="T107">
        <v>0</v>
      </c>
      <c r="U107">
        <v>0</v>
      </c>
      <c r="V107">
        <v>0</v>
      </c>
      <c r="W107">
        <v>0</v>
      </c>
    </row>
    <row r="108" spans="1:23">
      <c r="A108" t="s">
        <v>587</v>
      </c>
      <c r="B108" t="s">
        <v>1004</v>
      </c>
      <c r="C108" t="s">
        <v>1001</v>
      </c>
      <c r="D108" t="s">
        <v>1005</v>
      </c>
      <c r="E108">
        <v>120</v>
      </c>
      <c r="F108" t="s">
        <v>724</v>
      </c>
      <c r="G108" t="s">
        <v>730</v>
      </c>
      <c r="J108">
        <v>0</v>
      </c>
      <c r="K108">
        <v>0</v>
      </c>
      <c r="L108">
        <v>0</v>
      </c>
      <c r="M108">
        <v>0</v>
      </c>
      <c r="N108">
        <v>0.03</v>
      </c>
      <c r="O108">
        <v>2</v>
      </c>
      <c r="P108">
        <v>1</v>
      </c>
      <c r="Q108">
        <v>7.1999999999999993</v>
      </c>
      <c r="R108">
        <v>0.06</v>
      </c>
      <c r="S108">
        <v>0.03</v>
      </c>
      <c r="T108">
        <v>2</v>
      </c>
      <c r="U108">
        <v>1</v>
      </c>
      <c r="V108">
        <v>7.1999999999999993</v>
      </c>
      <c r="W108">
        <v>0.06</v>
      </c>
    </row>
    <row r="109" spans="1:23">
      <c r="A109" t="s">
        <v>587</v>
      </c>
      <c r="B109" t="s">
        <v>1006</v>
      </c>
      <c r="C109" t="s">
        <v>1001</v>
      </c>
      <c r="D109" t="s">
        <v>742</v>
      </c>
      <c r="E109">
        <v>500</v>
      </c>
      <c r="F109" t="s">
        <v>724</v>
      </c>
      <c r="G109" t="s">
        <v>725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14</v>
      </c>
      <c r="P109">
        <v>8</v>
      </c>
      <c r="Q109">
        <v>28000</v>
      </c>
      <c r="R109">
        <v>56</v>
      </c>
      <c r="S109">
        <v>0.8</v>
      </c>
      <c r="T109">
        <v>7</v>
      </c>
      <c r="U109">
        <v>8</v>
      </c>
      <c r="V109">
        <v>22400.000000000004</v>
      </c>
      <c r="W109">
        <v>44.800000000000004</v>
      </c>
    </row>
    <row r="110" spans="1:23">
      <c r="A110" t="s">
        <v>587</v>
      </c>
      <c r="B110" t="s">
        <v>1007</v>
      </c>
      <c r="C110" t="s">
        <v>1008</v>
      </c>
      <c r="D110" t="s">
        <v>1009</v>
      </c>
      <c r="E110">
        <v>20</v>
      </c>
      <c r="F110" t="s">
        <v>724</v>
      </c>
      <c r="G110" t="s">
        <v>725</v>
      </c>
      <c r="I110">
        <v>0.05</v>
      </c>
      <c r="J110">
        <v>7</v>
      </c>
      <c r="K110">
        <v>4</v>
      </c>
      <c r="L110">
        <v>28.000000000000004</v>
      </c>
      <c r="M110">
        <v>1.4000000000000001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 t="s">
        <v>587</v>
      </c>
      <c r="B111" t="s">
        <v>1010</v>
      </c>
      <c r="C111" t="s">
        <v>1008</v>
      </c>
      <c r="D111" t="s">
        <v>1011</v>
      </c>
      <c r="E111">
        <v>200</v>
      </c>
      <c r="F111" t="s">
        <v>724</v>
      </c>
      <c r="G111" t="s">
        <v>734</v>
      </c>
      <c r="I111">
        <v>0.05</v>
      </c>
      <c r="J111">
        <v>7</v>
      </c>
      <c r="K111">
        <v>6</v>
      </c>
      <c r="L111">
        <v>420</v>
      </c>
      <c r="M111">
        <v>2.1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 t="s">
        <v>587</v>
      </c>
      <c r="B112" t="s">
        <v>1012</v>
      </c>
      <c r="C112" t="s">
        <v>792</v>
      </c>
      <c r="D112" t="s">
        <v>1013</v>
      </c>
      <c r="E112">
        <v>25</v>
      </c>
      <c r="F112" t="s">
        <v>724</v>
      </c>
      <c r="G112" t="s">
        <v>730</v>
      </c>
      <c r="I112">
        <v>1E-3</v>
      </c>
      <c r="J112">
        <v>1</v>
      </c>
      <c r="K112">
        <v>1</v>
      </c>
      <c r="L112">
        <v>2.5000000000000001E-2</v>
      </c>
      <c r="M112">
        <v>1E-3</v>
      </c>
      <c r="O112">
        <v>0</v>
      </c>
      <c r="P112">
        <v>0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 t="s">
        <v>587</v>
      </c>
      <c r="B113" t="s">
        <v>1014</v>
      </c>
      <c r="C113" t="s">
        <v>792</v>
      </c>
      <c r="D113" t="s">
        <v>1015</v>
      </c>
      <c r="E113">
        <v>100</v>
      </c>
      <c r="F113" t="s">
        <v>724</v>
      </c>
      <c r="G113" t="s">
        <v>725</v>
      </c>
      <c r="I113">
        <v>0.02</v>
      </c>
      <c r="J113">
        <v>5</v>
      </c>
      <c r="K113">
        <v>2</v>
      </c>
      <c r="L113">
        <v>20</v>
      </c>
      <c r="M113">
        <v>0.2</v>
      </c>
      <c r="N113">
        <v>0.02</v>
      </c>
      <c r="O113">
        <v>10</v>
      </c>
      <c r="P113">
        <v>2</v>
      </c>
      <c r="Q113">
        <v>40</v>
      </c>
      <c r="R113">
        <v>0.4</v>
      </c>
      <c r="S113">
        <v>0.01</v>
      </c>
      <c r="T113">
        <v>4</v>
      </c>
      <c r="U113">
        <v>3</v>
      </c>
      <c r="V113">
        <v>12</v>
      </c>
      <c r="W113">
        <v>0.12</v>
      </c>
    </row>
    <row r="114" spans="1:23">
      <c r="A114" t="s">
        <v>587</v>
      </c>
      <c r="B114" t="s">
        <v>1016</v>
      </c>
      <c r="C114" t="s">
        <v>792</v>
      </c>
      <c r="D114" t="s">
        <v>1017</v>
      </c>
      <c r="E114">
        <v>50</v>
      </c>
      <c r="F114" t="s">
        <v>724</v>
      </c>
      <c r="G114" t="s">
        <v>755</v>
      </c>
      <c r="I114">
        <v>0.02</v>
      </c>
      <c r="J114">
        <v>5</v>
      </c>
      <c r="K114">
        <v>3</v>
      </c>
      <c r="L114">
        <v>15</v>
      </c>
      <c r="M114">
        <v>0.3</v>
      </c>
      <c r="N114">
        <v>0.02</v>
      </c>
      <c r="O114">
        <v>1</v>
      </c>
      <c r="P114">
        <v>3</v>
      </c>
      <c r="Q114">
        <v>3</v>
      </c>
      <c r="R114">
        <v>0.06</v>
      </c>
      <c r="T114">
        <v>0</v>
      </c>
      <c r="U114">
        <v>0</v>
      </c>
      <c r="V114">
        <v>0</v>
      </c>
      <c r="W114">
        <v>0</v>
      </c>
    </row>
    <row r="115" spans="1:23">
      <c r="A115" t="s">
        <v>587</v>
      </c>
      <c r="B115" t="s">
        <v>1018</v>
      </c>
      <c r="C115" t="s">
        <v>1019</v>
      </c>
      <c r="D115" t="s">
        <v>1020</v>
      </c>
      <c r="E115">
        <v>10</v>
      </c>
      <c r="F115" t="s">
        <v>724</v>
      </c>
      <c r="G115" t="s">
        <v>734</v>
      </c>
      <c r="I115">
        <v>1.1999999999999999E-3</v>
      </c>
      <c r="J115">
        <v>1</v>
      </c>
      <c r="K115">
        <v>1</v>
      </c>
      <c r="L115">
        <v>1.1999999999999999E-2</v>
      </c>
      <c r="M115">
        <v>1.1999999999999999E-3</v>
      </c>
      <c r="N115">
        <v>1.1999999999999999E-3</v>
      </c>
      <c r="O115">
        <v>1</v>
      </c>
      <c r="P115">
        <v>1</v>
      </c>
      <c r="Q115">
        <v>1.1999999999999999E-2</v>
      </c>
      <c r="R115">
        <v>1.1999999999999999E-3</v>
      </c>
      <c r="S115">
        <v>0.12</v>
      </c>
      <c r="T115">
        <v>1</v>
      </c>
      <c r="U115">
        <v>1</v>
      </c>
      <c r="V115">
        <v>1.2</v>
      </c>
      <c r="W115">
        <v>0.12</v>
      </c>
    </row>
    <row r="116" spans="1:23">
      <c r="A116" t="s">
        <v>587</v>
      </c>
      <c r="B116" t="s">
        <v>1021</v>
      </c>
      <c r="C116" t="s">
        <v>1019</v>
      </c>
      <c r="D116" t="s">
        <v>1022</v>
      </c>
      <c r="E116">
        <v>1</v>
      </c>
      <c r="F116" t="s">
        <v>724</v>
      </c>
      <c r="G116" t="s">
        <v>734</v>
      </c>
      <c r="I116">
        <v>1E-4</v>
      </c>
      <c r="J116">
        <v>1</v>
      </c>
      <c r="K116">
        <v>5</v>
      </c>
      <c r="L116">
        <v>5.0000000000000001E-4</v>
      </c>
      <c r="M116">
        <v>5.0000000000000001E-4</v>
      </c>
      <c r="N116">
        <v>1E-4</v>
      </c>
      <c r="O116">
        <v>1</v>
      </c>
      <c r="P116">
        <v>5</v>
      </c>
      <c r="Q116">
        <v>5.0000000000000001E-4</v>
      </c>
      <c r="R116">
        <v>5.0000000000000001E-4</v>
      </c>
      <c r="T116">
        <v>0</v>
      </c>
      <c r="U116">
        <v>0</v>
      </c>
      <c r="V116">
        <v>0</v>
      </c>
      <c r="W116">
        <v>0</v>
      </c>
    </row>
    <row r="117" spans="1:23">
      <c r="A117" t="s">
        <v>587</v>
      </c>
      <c r="B117" t="s">
        <v>1023</v>
      </c>
      <c r="C117" t="s">
        <v>1024</v>
      </c>
      <c r="D117" t="s">
        <v>1025</v>
      </c>
      <c r="E117">
        <v>4.5</v>
      </c>
      <c r="F117" t="s">
        <v>747</v>
      </c>
      <c r="G117" t="s">
        <v>755</v>
      </c>
      <c r="I117">
        <v>0.05</v>
      </c>
      <c r="J117">
        <v>5</v>
      </c>
      <c r="K117">
        <v>4</v>
      </c>
      <c r="L117">
        <v>4.5</v>
      </c>
      <c r="M117">
        <v>1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 t="s">
        <v>587</v>
      </c>
      <c r="B118" t="s">
        <v>1026</v>
      </c>
      <c r="C118" t="s">
        <v>1027</v>
      </c>
      <c r="D118" t="s">
        <v>1028</v>
      </c>
      <c r="E118">
        <v>10</v>
      </c>
      <c r="F118" t="s">
        <v>729</v>
      </c>
      <c r="G118" t="s">
        <v>734</v>
      </c>
      <c r="I118">
        <v>1</v>
      </c>
      <c r="J118">
        <v>7</v>
      </c>
      <c r="K118">
        <v>4</v>
      </c>
      <c r="L118">
        <v>280</v>
      </c>
      <c r="M118">
        <v>28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 t="s">
        <v>832</v>
      </c>
      <c r="B119" t="s">
        <v>1029</v>
      </c>
      <c r="C119" t="s">
        <v>834</v>
      </c>
      <c r="D119" t="s">
        <v>1030</v>
      </c>
      <c r="E119">
        <v>5</v>
      </c>
      <c r="F119" t="s">
        <v>724</v>
      </c>
      <c r="G119" t="s">
        <v>725</v>
      </c>
      <c r="H119">
        <v>0.01</v>
      </c>
      <c r="I119">
        <v>0.05</v>
      </c>
      <c r="J119">
        <v>14</v>
      </c>
      <c r="K119">
        <v>8</v>
      </c>
      <c r="L119">
        <v>28.000000000000004</v>
      </c>
      <c r="M119">
        <v>5.6000000000000005</v>
      </c>
      <c r="N119">
        <v>0.05</v>
      </c>
      <c r="O119">
        <v>14</v>
      </c>
      <c r="P119">
        <v>8</v>
      </c>
      <c r="Q119">
        <v>28.000000000000004</v>
      </c>
      <c r="R119">
        <v>5.6000000000000005</v>
      </c>
      <c r="T119">
        <v>0</v>
      </c>
      <c r="U119">
        <v>0</v>
      </c>
      <c r="V119">
        <v>0</v>
      </c>
      <c r="W119">
        <v>0</v>
      </c>
    </row>
    <row r="120" spans="1:23">
      <c r="A120" t="s">
        <v>587</v>
      </c>
      <c r="B120" t="s">
        <v>1031</v>
      </c>
      <c r="C120" t="s">
        <v>1032</v>
      </c>
      <c r="D120" t="s">
        <v>1033</v>
      </c>
      <c r="E120">
        <v>10</v>
      </c>
      <c r="F120" t="s">
        <v>724</v>
      </c>
      <c r="G120" t="s">
        <v>734</v>
      </c>
      <c r="I120">
        <v>0.4</v>
      </c>
      <c r="J120">
        <v>14</v>
      </c>
      <c r="K120">
        <v>8</v>
      </c>
      <c r="L120">
        <v>448.00000000000006</v>
      </c>
      <c r="M120">
        <v>44.800000000000004</v>
      </c>
      <c r="O120">
        <v>0</v>
      </c>
      <c r="P120">
        <v>0</v>
      </c>
      <c r="Q120">
        <v>0</v>
      </c>
      <c r="R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 t="s">
        <v>587</v>
      </c>
      <c r="B121" t="s">
        <v>1034</v>
      </c>
      <c r="C121" t="s">
        <v>844</v>
      </c>
      <c r="D121" t="s">
        <v>840</v>
      </c>
      <c r="E121">
        <v>1</v>
      </c>
      <c r="F121" t="s">
        <v>841</v>
      </c>
      <c r="G121" t="s">
        <v>842</v>
      </c>
      <c r="I121">
        <v>0.95</v>
      </c>
      <c r="J121">
        <v>14</v>
      </c>
      <c r="K121">
        <v>3</v>
      </c>
      <c r="L121">
        <v>39.9</v>
      </c>
      <c r="M121">
        <v>39.9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 t="s">
        <v>587</v>
      </c>
      <c r="B122" t="s">
        <v>1035</v>
      </c>
      <c r="C122" t="s">
        <v>844</v>
      </c>
      <c r="D122" t="s">
        <v>845</v>
      </c>
      <c r="E122">
        <v>500</v>
      </c>
      <c r="F122" t="s">
        <v>729</v>
      </c>
      <c r="G122" t="s">
        <v>842</v>
      </c>
      <c r="I122">
        <v>0.05</v>
      </c>
      <c r="J122">
        <v>14</v>
      </c>
      <c r="K122">
        <v>3</v>
      </c>
      <c r="L122">
        <v>1050</v>
      </c>
      <c r="M122">
        <v>2.1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 t="s">
        <v>587</v>
      </c>
      <c r="B123" t="s">
        <v>1036</v>
      </c>
      <c r="C123" t="s">
        <v>812</v>
      </c>
      <c r="D123" t="s">
        <v>1037</v>
      </c>
      <c r="E123">
        <v>1</v>
      </c>
      <c r="F123" t="s">
        <v>724</v>
      </c>
      <c r="G123" t="s">
        <v>725</v>
      </c>
      <c r="I123">
        <v>1E-3</v>
      </c>
      <c r="J123">
        <v>14</v>
      </c>
      <c r="K123">
        <v>4</v>
      </c>
      <c r="L123">
        <v>5.6000000000000001E-2</v>
      </c>
      <c r="M123">
        <v>5.6000000000000001E-2</v>
      </c>
      <c r="N123">
        <v>1E-3</v>
      </c>
      <c r="O123">
        <v>7</v>
      </c>
      <c r="P123">
        <v>4</v>
      </c>
      <c r="Q123">
        <v>2.8000000000000001E-2</v>
      </c>
      <c r="R123">
        <v>2.8000000000000001E-2</v>
      </c>
      <c r="S123">
        <v>1E-3</v>
      </c>
      <c r="T123">
        <v>4</v>
      </c>
      <c r="U123">
        <v>4</v>
      </c>
      <c r="V123">
        <v>1.6E-2</v>
      </c>
      <c r="W123">
        <v>1.6E-2</v>
      </c>
    </row>
    <row r="124" spans="1:23">
      <c r="A124" t="s">
        <v>587</v>
      </c>
      <c r="B124" t="s">
        <v>1038</v>
      </c>
      <c r="C124" t="s">
        <v>1039</v>
      </c>
      <c r="D124" t="s">
        <v>1040</v>
      </c>
      <c r="E124">
        <v>5</v>
      </c>
      <c r="F124" t="s">
        <v>724</v>
      </c>
      <c r="G124" t="s">
        <v>1041</v>
      </c>
      <c r="I124">
        <v>0.5</v>
      </c>
      <c r="J124">
        <v>7</v>
      </c>
      <c r="K124">
        <v>6</v>
      </c>
      <c r="L124">
        <v>105</v>
      </c>
      <c r="M124">
        <v>21</v>
      </c>
      <c r="N124">
        <v>0.3</v>
      </c>
      <c r="O124">
        <v>5</v>
      </c>
      <c r="P124">
        <v>4</v>
      </c>
      <c r="Q124">
        <v>30</v>
      </c>
      <c r="R124">
        <v>6</v>
      </c>
      <c r="T124">
        <v>0</v>
      </c>
      <c r="U124">
        <v>0</v>
      </c>
      <c r="V124">
        <v>0</v>
      </c>
      <c r="W124">
        <v>0</v>
      </c>
    </row>
    <row r="125" spans="1:23">
      <c r="A125" t="s">
        <v>587</v>
      </c>
      <c r="B125" t="s">
        <v>1042</v>
      </c>
      <c r="C125" t="s">
        <v>1039</v>
      </c>
      <c r="D125" t="s">
        <v>1043</v>
      </c>
      <c r="E125">
        <v>0.1</v>
      </c>
      <c r="F125" t="s">
        <v>724</v>
      </c>
      <c r="G125" t="s">
        <v>1044</v>
      </c>
      <c r="I125">
        <v>0.2</v>
      </c>
      <c r="J125">
        <v>21</v>
      </c>
      <c r="K125">
        <v>1</v>
      </c>
      <c r="L125">
        <v>0.42000000000000004</v>
      </c>
      <c r="M125">
        <v>4.2</v>
      </c>
      <c r="N125">
        <v>0.2</v>
      </c>
      <c r="O125">
        <v>14</v>
      </c>
      <c r="P125">
        <v>1</v>
      </c>
      <c r="Q125">
        <v>0.28000000000000003</v>
      </c>
      <c r="R125">
        <v>2.8000000000000003</v>
      </c>
      <c r="S125">
        <v>0.05</v>
      </c>
      <c r="T125">
        <v>14</v>
      </c>
      <c r="U125">
        <v>1</v>
      </c>
      <c r="V125">
        <v>7.0000000000000007E-2</v>
      </c>
      <c r="W125">
        <v>0.70000000000000007</v>
      </c>
    </row>
    <row r="126" spans="1:23">
      <c r="A126" t="s">
        <v>587</v>
      </c>
      <c r="B126" t="s">
        <v>1045</v>
      </c>
      <c r="C126" t="s">
        <v>1046</v>
      </c>
      <c r="D126" t="s">
        <v>1047</v>
      </c>
      <c r="E126">
        <v>7.5</v>
      </c>
      <c r="F126" t="s">
        <v>724</v>
      </c>
      <c r="G126" t="s">
        <v>725</v>
      </c>
      <c r="I126">
        <v>0.5</v>
      </c>
      <c r="J126">
        <v>14</v>
      </c>
      <c r="K126">
        <v>2</v>
      </c>
      <c r="L126">
        <v>105</v>
      </c>
      <c r="M126">
        <v>14</v>
      </c>
      <c r="N126">
        <v>0.5</v>
      </c>
      <c r="O126">
        <v>10</v>
      </c>
      <c r="P126">
        <v>2</v>
      </c>
      <c r="Q126">
        <v>75</v>
      </c>
      <c r="R126">
        <v>10</v>
      </c>
      <c r="S126">
        <v>0.3</v>
      </c>
      <c r="T126">
        <v>2</v>
      </c>
      <c r="U126">
        <v>2</v>
      </c>
      <c r="V126">
        <v>9</v>
      </c>
      <c r="W126">
        <v>1.2</v>
      </c>
    </row>
    <row r="127" spans="1:23">
      <c r="A127" t="s">
        <v>587</v>
      </c>
      <c r="B127" t="s">
        <v>1048</v>
      </c>
      <c r="C127" t="s">
        <v>1049</v>
      </c>
      <c r="D127" t="s">
        <v>1050</v>
      </c>
      <c r="E127">
        <v>20</v>
      </c>
      <c r="F127" t="s">
        <v>729</v>
      </c>
      <c r="G127" t="s">
        <v>734</v>
      </c>
      <c r="I127">
        <v>0.05</v>
      </c>
      <c r="J127">
        <v>1</v>
      </c>
      <c r="K127">
        <v>20</v>
      </c>
      <c r="L127">
        <v>20</v>
      </c>
      <c r="M127">
        <v>1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 t="s">
        <v>587</v>
      </c>
      <c r="B128" t="s">
        <v>1051</v>
      </c>
      <c r="C128" t="s">
        <v>844</v>
      </c>
      <c r="D128" t="s">
        <v>1052</v>
      </c>
      <c r="E128">
        <v>1</v>
      </c>
      <c r="F128" t="s">
        <v>841</v>
      </c>
      <c r="G128" t="s">
        <v>842</v>
      </c>
      <c r="I128">
        <v>0.5</v>
      </c>
      <c r="J128">
        <v>14</v>
      </c>
      <c r="K128">
        <v>1</v>
      </c>
      <c r="L128">
        <v>7</v>
      </c>
      <c r="M128">
        <v>7</v>
      </c>
      <c r="N128">
        <v>0.5</v>
      </c>
      <c r="O128">
        <v>7</v>
      </c>
      <c r="P128">
        <v>1</v>
      </c>
      <c r="Q128">
        <v>3.5</v>
      </c>
      <c r="R128">
        <v>3.5</v>
      </c>
      <c r="T128">
        <v>0</v>
      </c>
      <c r="U128">
        <v>0</v>
      </c>
      <c r="V128">
        <v>0</v>
      </c>
      <c r="W128">
        <v>0</v>
      </c>
    </row>
    <row r="129" spans="1:23">
      <c r="A129" t="s">
        <v>587</v>
      </c>
      <c r="B129" t="s">
        <v>1053</v>
      </c>
      <c r="C129" t="s">
        <v>844</v>
      </c>
      <c r="D129" t="s">
        <v>1054</v>
      </c>
      <c r="E129">
        <v>500</v>
      </c>
      <c r="F129" t="s">
        <v>729</v>
      </c>
      <c r="G129" t="s">
        <v>842</v>
      </c>
      <c r="I129">
        <v>0.5</v>
      </c>
      <c r="J129">
        <v>14</v>
      </c>
      <c r="K129">
        <v>1</v>
      </c>
      <c r="L129">
        <v>3500</v>
      </c>
      <c r="M129">
        <v>7</v>
      </c>
      <c r="N129">
        <v>0.5</v>
      </c>
      <c r="O129">
        <v>7</v>
      </c>
      <c r="P129">
        <v>1</v>
      </c>
      <c r="Q129">
        <v>1750</v>
      </c>
      <c r="R129">
        <v>3.5</v>
      </c>
      <c r="T129">
        <v>0</v>
      </c>
      <c r="U129">
        <v>0</v>
      </c>
      <c r="V129">
        <v>0</v>
      </c>
      <c r="W129">
        <v>0</v>
      </c>
    </row>
    <row r="130" spans="1:23">
      <c r="A130" t="s">
        <v>587</v>
      </c>
      <c r="B130" t="s">
        <v>1055</v>
      </c>
      <c r="C130" t="s">
        <v>844</v>
      </c>
      <c r="D130" t="s">
        <v>1056</v>
      </c>
      <c r="E130">
        <v>10</v>
      </c>
      <c r="F130" t="s">
        <v>729</v>
      </c>
      <c r="G130" t="s">
        <v>734</v>
      </c>
      <c r="I130">
        <v>1</v>
      </c>
      <c r="J130">
        <v>14</v>
      </c>
      <c r="K130">
        <v>1</v>
      </c>
      <c r="L130">
        <v>140</v>
      </c>
      <c r="M130">
        <v>14</v>
      </c>
      <c r="N130">
        <v>1</v>
      </c>
      <c r="O130">
        <v>14</v>
      </c>
      <c r="P130">
        <v>1</v>
      </c>
      <c r="Q130">
        <v>140</v>
      </c>
      <c r="R130">
        <v>14</v>
      </c>
      <c r="T130">
        <v>0</v>
      </c>
      <c r="U130">
        <v>0</v>
      </c>
      <c r="V130">
        <v>0</v>
      </c>
      <c r="W130">
        <v>0</v>
      </c>
    </row>
    <row r="131" spans="1:23">
      <c r="A131" t="s">
        <v>587</v>
      </c>
      <c r="B131" t="s">
        <v>1057</v>
      </c>
      <c r="C131" t="s">
        <v>844</v>
      </c>
      <c r="D131" t="s">
        <v>1058</v>
      </c>
      <c r="E131">
        <v>100</v>
      </c>
      <c r="F131" t="s">
        <v>729</v>
      </c>
      <c r="G131" t="s">
        <v>1059</v>
      </c>
      <c r="I131">
        <v>1</v>
      </c>
      <c r="J131">
        <v>7</v>
      </c>
      <c r="K131">
        <v>2</v>
      </c>
      <c r="L131">
        <v>1400</v>
      </c>
      <c r="M131">
        <v>14</v>
      </c>
      <c r="N131">
        <v>1</v>
      </c>
      <c r="O131">
        <v>7</v>
      </c>
      <c r="P131">
        <v>2</v>
      </c>
      <c r="Q131">
        <v>1400</v>
      </c>
      <c r="R131">
        <v>14</v>
      </c>
      <c r="T131">
        <v>0</v>
      </c>
      <c r="U131">
        <v>0</v>
      </c>
      <c r="V131">
        <v>0</v>
      </c>
      <c r="W131">
        <v>0</v>
      </c>
    </row>
    <row r="132" spans="1:23">
      <c r="A132" t="s">
        <v>587</v>
      </c>
      <c r="B132" t="s">
        <v>1060</v>
      </c>
      <c r="C132" t="s">
        <v>937</v>
      </c>
      <c r="D132" t="s">
        <v>1061</v>
      </c>
      <c r="E132">
        <v>480</v>
      </c>
      <c r="F132" t="s">
        <v>724</v>
      </c>
      <c r="G132" t="s">
        <v>725</v>
      </c>
      <c r="J132">
        <v>0</v>
      </c>
      <c r="K132">
        <v>0</v>
      </c>
      <c r="L132">
        <v>0</v>
      </c>
      <c r="M132">
        <v>0</v>
      </c>
      <c r="N132">
        <v>0.05</v>
      </c>
      <c r="O132">
        <v>14</v>
      </c>
      <c r="P132">
        <v>4</v>
      </c>
      <c r="Q132">
        <v>1344.0000000000002</v>
      </c>
      <c r="R132">
        <v>2.8000000000000003</v>
      </c>
      <c r="T132">
        <v>0</v>
      </c>
      <c r="U132">
        <v>0</v>
      </c>
      <c r="V132">
        <v>0</v>
      </c>
      <c r="W132">
        <v>0</v>
      </c>
    </row>
    <row r="133" spans="1:23">
      <c r="A133" t="s">
        <v>587</v>
      </c>
      <c r="B133" t="s">
        <v>1062</v>
      </c>
      <c r="C133" t="s">
        <v>1063</v>
      </c>
      <c r="D133" t="s">
        <v>1064</v>
      </c>
      <c r="E133">
        <v>50</v>
      </c>
      <c r="F133" t="s">
        <v>724</v>
      </c>
      <c r="G133" t="s">
        <v>734</v>
      </c>
      <c r="I133">
        <v>1</v>
      </c>
      <c r="J133">
        <v>10</v>
      </c>
      <c r="K133">
        <v>5</v>
      </c>
      <c r="L133">
        <v>2500</v>
      </c>
      <c r="M133">
        <v>50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 t="s">
        <v>587</v>
      </c>
      <c r="B134" t="s">
        <v>1065</v>
      </c>
      <c r="C134" t="s">
        <v>1066</v>
      </c>
      <c r="D134" t="s">
        <v>1067</v>
      </c>
      <c r="E134">
        <v>5</v>
      </c>
      <c r="F134" t="s">
        <v>747</v>
      </c>
      <c r="G134" t="s">
        <v>782</v>
      </c>
      <c r="I134">
        <v>2.0000000000000001E-4</v>
      </c>
      <c r="K134">
        <v>1</v>
      </c>
      <c r="L134">
        <v>0</v>
      </c>
      <c r="M134">
        <v>0</v>
      </c>
      <c r="N134">
        <v>2.0000000000000001E-4</v>
      </c>
      <c r="P134">
        <v>1</v>
      </c>
      <c r="Q134">
        <v>0</v>
      </c>
      <c r="R134">
        <v>0</v>
      </c>
      <c r="S134">
        <v>2.0000000000000001E-4</v>
      </c>
      <c r="U134">
        <v>1</v>
      </c>
      <c r="V134">
        <v>0</v>
      </c>
      <c r="W134">
        <v>0</v>
      </c>
    </row>
    <row r="135" spans="1:23">
      <c r="A135" t="s">
        <v>1068</v>
      </c>
      <c r="B135" t="s">
        <v>1069</v>
      </c>
      <c r="C135" t="s">
        <v>1070</v>
      </c>
      <c r="D135" t="s">
        <v>1071</v>
      </c>
      <c r="E135">
        <v>400</v>
      </c>
      <c r="F135" t="s">
        <v>724</v>
      </c>
      <c r="G135" t="s">
        <v>755</v>
      </c>
      <c r="H135">
        <v>180</v>
      </c>
      <c r="I135">
        <v>0.75</v>
      </c>
      <c r="J135">
        <v>1</v>
      </c>
      <c r="K135">
        <v>1.5</v>
      </c>
      <c r="L135">
        <v>450</v>
      </c>
      <c r="M135">
        <v>1.125</v>
      </c>
      <c r="N135">
        <v>0.75</v>
      </c>
      <c r="O135">
        <v>1</v>
      </c>
      <c r="P135">
        <v>1.5</v>
      </c>
      <c r="Q135">
        <v>450</v>
      </c>
      <c r="R135">
        <v>1.125</v>
      </c>
      <c r="S135">
        <v>0</v>
      </c>
    </row>
    <row r="136" spans="1:23">
      <c r="A136" t="s">
        <v>587</v>
      </c>
      <c r="B136" t="s">
        <v>1072</v>
      </c>
      <c r="C136" t="s">
        <v>1073</v>
      </c>
      <c r="D136" t="s">
        <v>887</v>
      </c>
      <c r="E136">
        <v>50</v>
      </c>
      <c r="F136" t="s">
        <v>724</v>
      </c>
      <c r="G136" t="s">
        <v>725</v>
      </c>
      <c r="J136">
        <v>0</v>
      </c>
      <c r="K136">
        <v>0</v>
      </c>
      <c r="L136">
        <v>0</v>
      </c>
      <c r="M136">
        <v>0</v>
      </c>
      <c r="N136">
        <v>0.3</v>
      </c>
      <c r="O136">
        <v>5</v>
      </c>
      <c r="P136">
        <v>8</v>
      </c>
      <c r="Q136">
        <v>600</v>
      </c>
      <c r="R136">
        <v>12</v>
      </c>
      <c r="T136">
        <v>0</v>
      </c>
      <c r="U136">
        <v>0</v>
      </c>
      <c r="V136">
        <v>0</v>
      </c>
      <c r="W136">
        <v>0</v>
      </c>
    </row>
    <row r="137" spans="1:23">
      <c r="A137" t="s">
        <v>587</v>
      </c>
      <c r="B137" t="s">
        <v>1074</v>
      </c>
      <c r="C137" t="s">
        <v>1073</v>
      </c>
      <c r="D137" t="s">
        <v>1075</v>
      </c>
      <c r="E137">
        <v>50</v>
      </c>
      <c r="F137" t="s">
        <v>724</v>
      </c>
      <c r="G137" t="s">
        <v>734</v>
      </c>
      <c r="I137">
        <v>0.3</v>
      </c>
      <c r="J137">
        <v>5</v>
      </c>
      <c r="K137">
        <v>4</v>
      </c>
      <c r="L137">
        <v>300</v>
      </c>
      <c r="M137">
        <v>6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 t="s">
        <v>867</v>
      </c>
      <c r="B138" t="s">
        <v>1076</v>
      </c>
      <c r="C138" t="s">
        <v>869</v>
      </c>
      <c r="D138" t="s">
        <v>1077</v>
      </c>
      <c r="E138">
        <v>5000</v>
      </c>
      <c r="F138" t="s">
        <v>978</v>
      </c>
      <c r="G138" t="s">
        <v>734</v>
      </c>
      <c r="H138">
        <v>3.5</v>
      </c>
      <c r="I138">
        <v>1</v>
      </c>
      <c r="J138">
        <v>21</v>
      </c>
      <c r="K138">
        <v>2</v>
      </c>
      <c r="L138">
        <v>210000</v>
      </c>
      <c r="M138">
        <v>42</v>
      </c>
      <c r="N138">
        <v>0.25</v>
      </c>
      <c r="O138">
        <v>14</v>
      </c>
      <c r="P138">
        <v>2</v>
      </c>
      <c r="Q138">
        <v>35000</v>
      </c>
      <c r="R138">
        <v>7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 t="s">
        <v>587</v>
      </c>
      <c r="B139" t="s">
        <v>1078</v>
      </c>
      <c r="C139" t="s">
        <v>1079</v>
      </c>
      <c r="D139" t="s">
        <v>954</v>
      </c>
      <c r="E139">
        <v>500</v>
      </c>
      <c r="F139" t="s">
        <v>724</v>
      </c>
      <c r="G139" t="s">
        <v>725</v>
      </c>
      <c r="I139">
        <v>2.7000000000000001E-3</v>
      </c>
      <c r="J139">
        <v>21</v>
      </c>
      <c r="K139">
        <v>2</v>
      </c>
      <c r="L139">
        <v>56.7</v>
      </c>
      <c r="M139">
        <v>0.1134</v>
      </c>
      <c r="N139">
        <v>2.7000000000000001E-3</v>
      </c>
      <c r="O139">
        <v>7</v>
      </c>
      <c r="P139">
        <v>2</v>
      </c>
      <c r="Q139">
        <v>18.899999999999999</v>
      </c>
      <c r="R139">
        <v>3.78E-2</v>
      </c>
      <c r="S139">
        <v>2.7000000000000001E-3</v>
      </c>
      <c r="T139">
        <v>4</v>
      </c>
      <c r="U139">
        <v>2</v>
      </c>
      <c r="V139">
        <v>10.8</v>
      </c>
      <c r="W139">
        <v>2.1600000000000001E-2</v>
      </c>
    </row>
    <row r="140" spans="1:23">
      <c r="A140" t="s">
        <v>587</v>
      </c>
      <c r="B140" t="s">
        <v>1080</v>
      </c>
      <c r="C140" t="s">
        <v>992</v>
      </c>
      <c r="D140" t="s">
        <v>1081</v>
      </c>
      <c r="E140">
        <v>100</v>
      </c>
      <c r="F140" t="s">
        <v>724</v>
      </c>
      <c r="G140" t="s">
        <v>734</v>
      </c>
      <c r="I140">
        <v>2.7000000000000001E-3</v>
      </c>
      <c r="J140">
        <v>10</v>
      </c>
      <c r="K140">
        <v>2</v>
      </c>
      <c r="L140">
        <v>5.4</v>
      </c>
      <c r="M140">
        <v>5.4000000000000006E-2</v>
      </c>
      <c r="O140">
        <v>0</v>
      </c>
      <c r="P140">
        <v>0</v>
      </c>
      <c r="Q140">
        <v>0</v>
      </c>
      <c r="R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 t="s">
        <v>587</v>
      </c>
      <c r="B141" t="s">
        <v>1082</v>
      </c>
      <c r="C141" t="s">
        <v>1083</v>
      </c>
      <c r="D141" t="s">
        <v>793</v>
      </c>
      <c r="E141">
        <v>200</v>
      </c>
      <c r="F141" t="s">
        <v>724</v>
      </c>
      <c r="G141" t="s">
        <v>725</v>
      </c>
      <c r="I141">
        <v>2.7000000000000001E-3</v>
      </c>
      <c r="J141">
        <v>21</v>
      </c>
      <c r="K141">
        <v>2</v>
      </c>
      <c r="L141">
        <v>22.68</v>
      </c>
      <c r="M141">
        <v>0.1134</v>
      </c>
      <c r="N141">
        <v>2.7000000000000001E-3</v>
      </c>
      <c r="O141">
        <v>7</v>
      </c>
      <c r="P141">
        <v>2</v>
      </c>
      <c r="Q141">
        <v>7.5600000000000005</v>
      </c>
      <c r="R141">
        <v>3.78E-2</v>
      </c>
      <c r="S141">
        <v>2.7000000000000001E-3</v>
      </c>
      <c r="T141">
        <v>4</v>
      </c>
      <c r="U141">
        <v>2</v>
      </c>
      <c r="V141">
        <v>4.32</v>
      </c>
      <c r="W141">
        <v>2.1600000000000001E-2</v>
      </c>
    </row>
    <row r="142" spans="1:23">
      <c r="A142" t="s">
        <v>587</v>
      </c>
      <c r="B142" t="s">
        <v>1084</v>
      </c>
      <c r="C142" t="s">
        <v>1085</v>
      </c>
      <c r="D142" t="s">
        <v>1086</v>
      </c>
      <c r="E142">
        <v>250</v>
      </c>
      <c r="F142" t="s">
        <v>724</v>
      </c>
      <c r="G142" t="s">
        <v>755</v>
      </c>
      <c r="I142">
        <v>0.05</v>
      </c>
      <c r="J142">
        <v>5</v>
      </c>
      <c r="K142">
        <v>5</v>
      </c>
      <c r="L142">
        <v>312.5</v>
      </c>
      <c r="M142">
        <v>1.25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 t="s">
        <v>587</v>
      </c>
      <c r="B143" t="s">
        <v>1087</v>
      </c>
      <c r="C143" t="s">
        <v>1085</v>
      </c>
      <c r="D143" t="s">
        <v>1088</v>
      </c>
      <c r="E143">
        <v>10</v>
      </c>
      <c r="F143" t="s">
        <v>729</v>
      </c>
      <c r="G143" t="s">
        <v>734</v>
      </c>
      <c r="I143">
        <v>1</v>
      </c>
      <c r="J143">
        <v>14</v>
      </c>
      <c r="K143">
        <v>1</v>
      </c>
      <c r="L143">
        <v>140</v>
      </c>
      <c r="M143">
        <v>14</v>
      </c>
      <c r="N143">
        <v>1</v>
      </c>
      <c r="O143">
        <v>14</v>
      </c>
      <c r="P143">
        <v>1</v>
      </c>
      <c r="Q143">
        <v>140</v>
      </c>
      <c r="R143">
        <v>14</v>
      </c>
      <c r="T143">
        <v>0</v>
      </c>
      <c r="U143">
        <v>0</v>
      </c>
      <c r="V143">
        <v>0</v>
      </c>
      <c r="W143">
        <v>0</v>
      </c>
    </row>
    <row r="144" spans="1:23">
      <c r="A144" t="s">
        <v>587</v>
      </c>
      <c r="B144" t="s">
        <v>1089</v>
      </c>
      <c r="C144" t="s">
        <v>1090</v>
      </c>
      <c r="D144" t="s">
        <v>1091</v>
      </c>
      <c r="E144">
        <v>20</v>
      </c>
      <c r="F144" t="s">
        <v>724</v>
      </c>
      <c r="G144" t="s">
        <v>725</v>
      </c>
      <c r="I144">
        <v>0.02</v>
      </c>
      <c r="J144">
        <v>10</v>
      </c>
      <c r="K144">
        <v>1</v>
      </c>
      <c r="L144">
        <v>4</v>
      </c>
      <c r="M144">
        <v>0.2</v>
      </c>
      <c r="N144">
        <v>0.02</v>
      </c>
      <c r="O144">
        <v>10</v>
      </c>
      <c r="P144">
        <v>1</v>
      </c>
      <c r="Q144">
        <v>4</v>
      </c>
      <c r="R144">
        <v>0.2</v>
      </c>
      <c r="S144">
        <v>0.02</v>
      </c>
      <c r="T144">
        <v>10</v>
      </c>
      <c r="U144">
        <v>1</v>
      </c>
      <c r="V144">
        <v>4</v>
      </c>
      <c r="W144">
        <v>0.2</v>
      </c>
    </row>
    <row r="145" spans="1:23">
      <c r="A145" t="s">
        <v>1092</v>
      </c>
      <c r="B145" t="s">
        <v>1093</v>
      </c>
      <c r="C145" t="s">
        <v>1094</v>
      </c>
      <c r="D145" t="s">
        <v>1095</v>
      </c>
      <c r="E145">
        <v>1</v>
      </c>
      <c r="F145" t="s">
        <v>1096</v>
      </c>
      <c r="G145" t="s">
        <v>1096</v>
      </c>
      <c r="H145">
        <v>1</v>
      </c>
      <c r="I145">
        <f>SUMIFS(I1:I144,$C$7:$C$150,"Monoclonal antibody")</f>
        <v>1.06</v>
      </c>
      <c r="J145" t="e">
        <f>I145*#REF!</f>
        <v>#REF!</v>
      </c>
      <c r="K145" t="e">
        <f>J145*$E145</f>
        <v>#REF!</v>
      </c>
      <c r="L145">
        <f>SUMIFS(L1:L144,$C$7:$C$150,"Monoclonal antibody")</f>
        <v>7.3</v>
      </c>
      <c r="M145">
        <f>SUMIFS(M1:M144,$C$7:$C$150,"Monoclonal antibody")</f>
        <v>2.2599999999999998</v>
      </c>
      <c r="N145" t="e">
        <f>#REF!*M145</f>
        <v>#REF!</v>
      </c>
      <c r="O145" t="e">
        <f>N145*$E145</f>
        <v>#REF!</v>
      </c>
      <c r="P145">
        <f>SUMIFS(P1:P144,$C$7:$C$150,"Monoclonal antibody")</f>
        <v>1</v>
      </c>
      <c r="Q145">
        <f>SUMIFS(Q1:Q144,$C$7:$C$150,"Monoclonal antibody")</f>
        <v>4.2</v>
      </c>
      <c r="R145">
        <f>SUMIFS(R1:R144,$C$7:$C$150,"Monoclonal antibody")</f>
        <v>0.84</v>
      </c>
      <c r="S145" t="e">
        <f>#REF!*$E145</f>
        <v>#REF!</v>
      </c>
      <c r="T145">
        <f>SUMIFS(T1:T144,$C$7:$C$150,"Monoclonal antibody")</f>
        <v>4</v>
      </c>
      <c r="U145">
        <f>SUMIFS(U1:U144,$C$7:$C$150,"Monoclonal antibody")</f>
        <v>1</v>
      </c>
      <c r="V145">
        <f>SUMIFS(V1:V144,$C$7:$C$150,"Monoclonal antibody")</f>
        <v>1.2</v>
      </c>
      <c r="W145">
        <f t="shared" ref="W145" si="0">V145*U145</f>
        <v>1.2</v>
      </c>
    </row>
    <row r="148" spans="1:23" ht="15" customHeight="1">
      <c r="A148" t="s">
        <v>1097</v>
      </c>
    </row>
  </sheetData>
  <hyperlinks>
    <hyperlink ref="A148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6"/>
  <sheetViews>
    <sheetView workbookViewId="0">
      <selection activeCell="B2" sqref="B2"/>
    </sheetView>
  </sheetViews>
  <sheetFormatPr defaultColWidth="8.85546875" defaultRowHeight="15"/>
  <cols>
    <col min="1" max="1" width="49.140625" bestFit="1" customWidth="1"/>
    <col min="2" max="2" width="13.140625" bestFit="1" customWidth="1"/>
    <col min="3" max="3" width="12.28515625" bestFit="1" customWidth="1"/>
    <col min="4" max="4" width="20.42578125" bestFit="1" customWidth="1"/>
    <col min="5" max="5" width="12.42578125" bestFit="1" customWidth="1"/>
    <col min="6" max="6" width="16" bestFit="1" customWidth="1"/>
    <col min="7" max="7" width="10.42578125" bestFit="1" customWidth="1"/>
    <col min="8" max="9" width="9" bestFit="1" customWidth="1"/>
    <col min="10" max="10" width="10.42578125" bestFit="1" customWidth="1"/>
    <col min="11" max="11" width="9" bestFit="1" customWidth="1"/>
    <col min="12" max="13" width="10.42578125" bestFit="1" customWidth="1"/>
    <col min="14" max="15" width="9" bestFit="1" customWidth="1"/>
    <col min="17" max="17" width="6.140625" bestFit="1" customWidth="1"/>
    <col min="18" max="18" width="11.42578125" bestFit="1" customWidth="1"/>
  </cols>
  <sheetData>
    <row r="1" spans="1:18">
      <c r="A1" t="s">
        <v>562</v>
      </c>
      <c r="B1" t="s">
        <v>579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</row>
    <row r="2" spans="1:18">
      <c r="A2" t="s">
        <v>5</v>
      </c>
      <c r="B2" t="s">
        <v>6</v>
      </c>
      <c r="D2" t="s">
        <v>13</v>
      </c>
      <c r="E2" t="s">
        <v>550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>
      <c r="A3" t="s">
        <v>9</v>
      </c>
      <c r="B3" t="s">
        <v>10</v>
      </c>
      <c r="C3" t="s">
        <v>543</v>
      </c>
      <c r="D3" t="s">
        <v>25</v>
      </c>
      <c r="E3" t="s">
        <v>551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552</v>
      </c>
      <c r="O3">
        <v>132.1387306277833</v>
      </c>
      <c r="P3">
        <v>0.39</v>
      </c>
      <c r="Q3">
        <v>1.63</v>
      </c>
      <c r="R3">
        <v>14841.42699</v>
      </c>
    </row>
    <row r="4" spans="1:18">
      <c r="A4" t="s">
        <v>11</v>
      </c>
      <c r="B4" t="s">
        <v>12</v>
      </c>
      <c r="C4" t="s">
        <v>544</v>
      </c>
      <c r="D4" t="s">
        <v>21</v>
      </c>
      <c r="E4" t="s">
        <v>551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>
      <c r="A5" t="s">
        <v>15</v>
      </c>
      <c r="B5" t="s">
        <v>16</v>
      </c>
      <c r="C5" t="s">
        <v>545</v>
      </c>
      <c r="D5" t="s">
        <v>17</v>
      </c>
      <c r="E5" t="s">
        <v>551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552</v>
      </c>
      <c r="O5">
        <v>1053.6266853326442</v>
      </c>
      <c r="P5">
        <v>2.89</v>
      </c>
      <c r="Q5">
        <v>3.32</v>
      </c>
      <c r="R5">
        <v>8502.4782599999999</v>
      </c>
    </row>
    <row r="6" spans="1:18">
      <c r="A6" t="s">
        <v>19</v>
      </c>
      <c r="B6" t="s">
        <v>20</v>
      </c>
      <c r="C6" t="s">
        <v>545</v>
      </c>
      <c r="D6" t="s">
        <v>13</v>
      </c>
      <c r="E6" t="s">
        <v>550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552</v>
      </c>
      <c r="O6">
        <v>63.319096572410089</v>
      </c>
      <c r="P6">
        <v>2.5</v>
      </c>
      <c r="Q6">
        <v>3.5700000000000003</v>
      </c>
      <c r="R6">
        <v>192.96</v>
      </c>
    </row>
    <row r="7" spans="1:18">
      <c r="A7" t="s">
        <v>23</v>
      </c>
      <c r="B7" t="s">
        <v>24</v>
      </c>
      <c r="D7" t="s">
        <v>29</v>
      </c>
      <c r="E7" t="s">
        <v>550</v>
      </c>
      <c r="F7">
        <v>436091000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s">
        <v>552</v>
      </c>
      <c r="N7" t="s">
        <v>552</v>
      </c>
      <c r="O7" t="s">
        <v>552</v>
      </c>
      <c r="P7">
        <v>1.3804340256776262</v>
      </c>
      <c r="Q7">
        <v>2.7250000000000001</v>
      </c>
      <c r="R7">
        <v>601994.85469178169</v>
      </c>
    </row>
    <row r="8" spans="1:18">
      <c r="A8" t="s">
        <v>27</v>
      </c>
      <c r="B8" t="s">
        <v>28</v>
      </c>
      <c r="C8" t="s">
        <v>543</v>
      </c>
      <c r="D8" t="s">
        <v>13</v>
      </c>
      <c r="E8" t="s">
        <v>550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552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>
      <c r="A9" t="s">
        <v>31</v>
      </c>
      <c r="B9" t="s">
        <v>32</v>
      </c>
      <c r="C9" t="s">
        <v>546</v>
      </c>
      <c r="D9" t="s">
        <v>17</v>
      </c>
      <c r="E9" t="s">
        <v>551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>
      <c r="A10" t="s">
        <v>33</v>
      </c>
      <c r="B10" t="s">
        <v>34</v>
      </c>
      <c r="C10" t="s">
        <v>545</v>
      </c>
      <c r="D10" t="s">
        <v>17</v>
      </c>
      <c r="E10" t="s">
        <v>551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>
      <c r="A11" t="s">
        <v>35</v>
      </c>
      <c r="B11" t="s">
        <v>36</v>
      </c>
      <c r="D11" t="s">
        <v>17</v>
      </c>
      <c r="E11" t="s">
        <v>551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>
      <c r="A12" t="s">
        <v>38</v>
      </c>
      <c r="B12" t="s">
        <v>39</v>
      </c>
      <c r="C12" t="s">
        <v>546</v>
      </c>
      <c r="D12" t="s">
        <v>13</v>
      </c>
      <c r="E12" t="s">
        <v>550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552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>
      <c r="A13" t="s">
        <v>40</v>
      </c>
      <c r="B13" t="s">
        <v>41</v>
      </c>
      <c r="C13" t="s">
        <v>547</v>
      </c>
      <c r="D13" t="s">
        <v>13</v>
      </c>
      <c r="E13" t="s">
        <v>550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>
      <c r="A14" t="s">
        <v>42</v>
      </c>
      <c r="B14" t="s">
        <v>43</v>
      </c>
      <c r="C14" t="s">
        <v>545</v>
      </c>
      <c r="D14" t="s">
        <v>13</v>
      </c>
      <c r="E14" t="s">
        <v>550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>
      <c r="A15" t="s">
        <v>44</v>
      </c>
      <c r="B15" t="s">
        <v>45</v>
      </c>
      <c r="C15" t="s">
        <v>545</v>
      </c>
      <c r="D15" t="s">
        <v>17</v>
      </c>
      <c r="E15" t="s">
        <v>551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>
      <c r="A16" t="s">
        <v>47</v>
      </c>
      <c r="B16" t="s">
        <v>48</v>
      </c>
      <c r="C16" t="s">
        <v>544</v>
      </c>
      <c r="D16" t="s">
        <v>25</v>
      </c>
      <c r="E16" t="s">
        <v>551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>
      <c r="A17" t="s">
        <v>49</v>
      </c>
      <c r="B17" t="s">
        <v>50</v>
      </c>
      <c r="C17" t="s">
        <v>545</v>
      </c>
      <c r="D17" t="s">
        <v>13</v>
      </c>
      <c r="E17" t="s">
        <v>550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>
      <c r="A18" t="s">
        <v>51</v>
      </c>
      <c r="B18" t="s">
        <v>52</v>
      </c>
      <c r="C18" t="s">
        <v>544</v>
      </c>
      <c r="D18" t="s">
        <v>25</v>
      </c>
      <c r="E18" t="s">
        <v>551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>
      <c r="A19" t="s">
        <v>53</v>
      </c>
      <c r="B19" t="s">
        <v>54</v>
      </c>
      <c r="C19" t="s">
        <v>544</v>
      </c>
      <c r="D19" t="s">
        <v>25</v>
      </c>
      <c r="E19" t="s">
        <v>551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>
      <c r="A20" t="s">
        <v>55</v>
      </c>
      <c r="B20" t="s">
        <v>56</v>
      </c>
      <c r="C20" t="s">
        <v>548</v>
      </c>
      <c r="D20" t="s">
        <v>21</v>
      </c>
      <c r="E20" t="s">
        <v>551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>
      <c r="A21" t="s">
        <v>57</v>
      </c>
      <c r="B21" t="s">
        <v>58</v>
      </c>
      <c r="C21" t="s">
        <v>545</v>
      </c>
      <c r="D21" t="s">
        <v>17</v>
      </c>
      <c r="E21" t="s">
        <v>551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>
      <c r="A22" t="s">
        <v>59</v>
      </c>
      <c r="B22" t="s">
        <v>60</v>
      </c>
      <c r="C22" t="s">
        <v>543</v>
      </c>
      <c r="D22" t="s">
        <v>13</v>
      </c>
      <c r="E22" t="s">
        <v>550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>
      <c r="A23" t="s">
        <v>61</v>
      </c>
      <c r="B23" t="s">
        <v>62</v>
      </c>
      <c r="C23" t="s">
        <v>546</v>
      </c>
      <c r="D23" t="s">
        <v>13</v>
      </c>
      <c r="E23" t="s">
        <v>550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>
      <c r="A24" t="s">
        <v>63</v>
      </c>
      <c r="B24" t="s">
        <v>64</v>
      </c>
      <c r="C24" t="s">
        <v>545</v>
      </c>
      <c r="D24" t="s">
        <v>17</v>
      </c>
      <c r="E24" t="s">
        <v>551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>
      <c r="A25" t="s">
        <v>65</v>
      </c>
      <c r="B25" t="s">
        <v>66</v>
      </c>
      <c r="C25" t="s">
        <v>545</v>
      </c>
      <c r="D25" t="s">
        <v>17</v>
      </c>
      <c r="E25" t="s">
        <v>551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552</v>
      </c>
      <c r="O25">
        <v>5869.4991644261127</v>
      </c>
      <c r="P25">
        <v>10.83</v>
      </c>
      <c r="Q25">
        <v>3.32</v>
      </c>
      <c r="R25">
        <v>101969.11773</v>
      </c>
    </row>
    <row r="26" spans="1:18">
      <c r="A26" t="s">
        <v>67</v>
      </c>
      <c r="B26" t="s">
        <v>68</v>
      </c>
      <c r="C26" t="s">
        <v>546</v>
      </c>
      <c r="D26" t="s">
        <v>17</v>
      </c>
      <c r="E26" t="s">
        <v>551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552</v>
      </c>
      <c r="O26">
        <v>55.116719323006322</v>
      </c>
      <c r="P26">
        <v>1.04</v>
      </c>
      <c r="Q26">
        <v>3.32</v>
      </c>
      <c r="R26">
        <v>413.92728000000005</v>
      </c>
    </row>
    <row r="27" spans="1:18">
      <c r="A27" t="s">
        <v>69</v>
      </c>
      <c r="B27" t="s">
        <v>70</v>
      </c>
      <c r="D27" t="s">
        <v>13</v>
      </c>
      <c r="E27" t="s">
        <v>550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>
      <c r="A28" t="s">
        <v>71</v>
      </c>
      <c r="B28" t="s">
        <v>72</v>
      </c>
      <c r="C28" t="s">
        <v>546</v>
      </c>
      <c r="D28" t="s">
        <v>21</v>
      </c>
      <c r="E28" t="s">
        <v>551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552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>
      <c r="A29" t="s">
        <v>73</v>
      </c>
      <c r="B29" t="s">
        <v>74</v>
      </c>
      <c r="C29" t="s">
        <v>546</v>
      </c>
      <c r="D29" t="s">
        <v>17</v>
      </c>
      <c r="E29" t="s">
        <v>551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>
      <c r="A30" t="s">
        <v>75</v>
      </c>
      <c r="B30" t="s">
        <v>76</v>
      </c>
      <c r="C30" t="s">
        <v>546</v>
      </c>
      <c r="D30" t="s">
        <v>13</v>
      </c>
      <c r="E30" t="s">
        <v>550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>
      <c r="A31" t="s">
        <v>77</v>
      </c>
      <c r="B31" t="s">
        <v>78</v>
      </c>
      <c r="C31" t="s">
        <v>547</v>
      </c>
      <c r="D31" t="s">
        <v>13</v>
      </c>
      <c r="E31" t="s">
        <v>550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>
      <c r="A32" t="s">
        <v>79</v>
      </c>
      <c r="B32" t="s">
        <v>80</v>
      </c>
      <c r="C32" t="s">
        <v>548</v>
      </c>
      <c r="D32" t="s">
        <v>21</v>
      </c>
      <c r="E32" t="s">
        <v>551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>
      <c r="A33" t="s">
        <v>81</v>
      </c>
      <c r="B33" t="s">
        <v>82</v>
      </c>
      <c r="C33" t="s">
        <v>544</v>
      </c>
      <c r="D33" t="s">
        <v>17</v>
      </c>
      <c r="E33" t="s">
        <v>551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>
      <c r="A34" t="s">
        <v>83</v>
      </c>
      <c r="B34" t="s">
        <v>84</v>
      </c>
      <c r="C34" t="s">
        <v>544</v>
      </c>
      <c r="D34" t="s">
        <v>25</v>
      </c>
      <c r="E34" t="s">
        <v>551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>
      <c r="A35" t="s">
        <v>85</v>
      </c>
      <c r="B35" t="s">
        <v>86</v>
      </c>
      <c r="C35" t="s">
        <v>546</v>
      </c>
      <c r="D35" t="s">
        <v>13</v>
      </c>
      <c r="E35" t="s">
        <v>550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552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>
      <c r="A36" t="s">
        <v>87</v>
      </c>
      <c r="B36" t="s">
        <v>88</v>
      </c>
      <c r="D36" t="s">
        <v>29</v>
      </c>
      <c r="E36" t="s">
        <v>550</v>
      </c>
      <c r="F36">
        <v>101847000</v>
      </c>
      <c r="G36" t="s">
        <v>552</v>
      </c>
      <c r="H36" t="s">
        <v>552</v>
      </c>
      <c r="I36" t="s">
        <v>552</v>
      </c>
      <c r="J36" t="s">
        <v>552</v>
      </c>
      <c r="K36" t="s">
        <v>552</v>
      </c>
      <c r="L36" t="s">
        <v>552</v>
      </c>
      <c r="M36" t="s">
        <v>552</v>
      </c>
      <c r="N36" t="s">
        <v>552</v>
      </c>
      <c r="O36" t="s">
        <v>552</v>
      </c>
      <c r="P36">
        <v>6.4226670753302626</v>
      </c>
      <c r="Q36">
        <v>2.7250000000000001</v>
      </c>
      <c r="R36">
        <v>654129.37362116121</v>
      </c>
    </row>
    <row r="37" spans="1:18">
      <c r="A37" t="s">
        <v>89</v>
      </c>
      <c r="B37" t="s">
        <v>90</v>
      </c>
      <c r="C37" t="s">
        <v>545</v>
      </c>
      <c r="D37" t="s">
        <v>13</v>
      </c>
      <c r="E37" t="s">
        <v>550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552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>
      <c r="A38" t="s">
        <v>91</v>
      </c>
      <c r="B38" t="s">
        <v>92</v>
      </c>
      <c r="D38" t="s">
        <v>13</v>
      </c>
      <c r="E38" t="s">
        <v>550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>
      <c r="A39" t="s">
        <v>93</v>
      </c>
      <c r="B39" t="s">
        <v>94</v>
      </c>
      <c r="C39" t="s">
        <v>546</v>
      </c>
      <c r="D39" t="s">
        <v>13</v>
      </c>
      <c r="E39" t="s">
        <v>550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>
      <c r="A40" t="s">
        <v>95</v>
      </c>
      <c r="B40" t="s">
        <v>96</v>
      </c>
      <c r="C40" t="s">
        <v>547</v>
      </c>
      <c r="D40" t="s">
        <v>17</v>
      </c>
      <c r="E40" t="s">
        <v>551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552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>
      <c r="A41" t="s">
        <v>97</v>
      </c>
      <c r="B41" t="s">
        <v>98</v>
      </c>
      <c r="C41" t="s">
        <v>544</v>
      </c>
      <c r="D41" t="s">
        <v>21</v>
      </c>
      <c r="E41" t="s">
        <v>551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552</v>
      </c>
      <c r="N41" t="s">
        <v>552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>
      <c r="A42" t="s">
        <v>99</v>
      </c>
      <c r="B42" t="s">
        <v>100</v>
      </c>
      <c r="C42" t="s">
        <v>544</v>
      </c>
      <c r="D42" t="s">
        <v>21</v>
      </c>
      <c r="E42" t="s">
        <v>551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>
      <c r="A43" t="s">
        <v>101</v>
      </c>
      <c r="B43" t="s">
        <v>102</v>
      </c>
      <c r="C43" t="s">
        <v>544</v>
      </c>
      <c r="D43" t="s">
        <v>25</v>
      </c>
      <c r="E43" t="s">
        <v>551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>
      <c r="A44" t="s">
        <v>103</v>
      </c>
      <c r="B44" t="s">
        <v>104</v>
      </c>
      <c r="C44" t="s">
        <v>544</v>
      </c>
      <c r="D44" t="s">
        <v>21</v>
      </c>
      <c r="E44" t="s">
        <v>551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>
      <c r="A45" t="s">
        <v>105</v>
      </c>
      <c r="B45" t="s">
        <v>106</v>
      </c>
      <c r="C45" t="s">
        <v>546</v>
      </c>
      <c r="D45" t="s">
        <v>17</v>
      </c>
      <c r="E45" t="s">
        <v>551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552</v>
      </c>
      <c r="N45" t="s">
        <v>552</v>
      </c>
      <c r="O45">
        <v>48211.023722826278</v>
      </c>
      <c r="P45">
        <v>1.71</v>
      </c>
      <c r="Q45">
        <v>3.32</v>
      </c>
      <c r="R45">
        <v>85876.904519999996</v>
      </c>
    </row>
    <row r="46" spans="1:18">
      <c r="A46" t="s">
        <v>107</v>
      </c>
      <c r="B46" t="s">
        <v>108</v>
      </c>
      <c r="C46" t="s">
        <v>544</v>
      </c>
      <c r="D46" t="s">
        <v>21</v>
      </c>
      <c r="E46" t="s">
        <v>551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552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>
      <c r="A47" t="s">
        <v>109</v>
      </c>
      <c r="B47" t="s">
        <v>110</v>
      </c>
      <c r="C47" t="s">
        <v>544</v>
      </c>
      <c r="D47" t="s">
        <v>21</v>
      </c>
      <c r="E47" t="s">
        <v>551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552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>
      <c r="A48" t="s">
        <v>111</v>
      </c>
      <c r="B48" t="s">
        <v>112</v>
      </c>
      <c r="C48" t="s">
        <v>546</v>
      </c>
      <c r="D48" t="s">
        <v>17</v>
      </c>
      <c r="E48" t="s">
        <v>551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>
      <c r="A49" t="s">
        <v>113</v>
      </c>
      <c r="B49" t="s">
        <v>114</v>
      </c>
      <c r="D49" t="s">
        <v>29</v>
      </c>
      <c r="E49" t="s">
        <v>550</v>
      </c>
      <c r="F49">
        <v>7443000</v>
      </c>
      <c r="G49" t="s">
        <v>552</v>
      </c>
      <c r="H49" t="s">
        <v>552</v>
      </c>
      <c r="I49" t="s">
        <v>552</v>
      </c>
      <c r="J49" t="s">
        <v>552</v>
      </c>
      <c r="K49" t="s">
        <v>552</v>
      </c>
      <c r="L49" t="s">
        <v>552</v>
      </c>
      <c r="M49" t="s">
        <v>552</v>
      </c>
      <c r="N49" t="s">
        <v>552</v>
      </c>
      <c r="O49" t="s">
        <v>552</v>
      </c>
      <c r="P49">
        <v>2.3867174096983135</v>
      </c>
      <c r="Q49">
        <v>2.7250000000000001</v>
      </c>
      <c r="R49">
        <v>17764.337680384546</v>
      </c>
    </row>
    <row r="50" spans="1:18">
      <c r="A50" t="s">
        <v>115</v>
      </c>
      <c r="B50" t="s">
        <v>116</v>
      </c>
      <c r="C50" t="s">
        <v>546</v>
      </c>
      <c r="D50" t="s">
        <v>17</v>
      </c>
      <c r="E50" t="s">
        <v>551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552</v>
      </c>
      <c r="N50" t="s">
        <v>552</v>
      </c>
      <c r="O50">
        <v>19097.971381068663</v>
      </c>
      <c r="P50">
        <v>5.33</v>
      </c>
      <c r="Q50">
        <v>3.32</v>
      </c>
      <c r="R50">
        <v>61270.97236</v>
      </c>
    </row>
    <row r="51" spans="1:18">
      <c r="A51" t="s">
        <v>117</v>
      </c>
      <c r="B51" t="s">
        <v>118</v>
      </c>
      <c r="D51" t="s">
        <v>13</v>
      </c>
      <c r="E51" t="s">
        <v>550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>
      <c r="A52" t="s">
        <v>119</v>
      </c>
      <c r="B52" t="s">
        <v>120</v>
      </c>
      <c r="D52" t="s">
        <v>13</v>
      </c>
      <c r="E52" t="s">
        <v>550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>
      <c r="A53" t="s">
        <v>121</v>
      </c>
      <c r="B53" t="s">
        <v>122</v>
      </c>
      <c r="C53" t="s">
        <v>545</v>
      </c>
      <c r="D53" t="s">
        <v>13</v>
      </c>
      <c r="E53" t="s">
        <v>550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>
      <c r="A54" t="s">
        <v>123</v>
      </c>
      <c r="B54" t="s">
        <v>124</v>
      </c>
      <c r="C54" t="s">
        <v>545</v>
      </c>
      <c r="D54" t="s">
        <v>13</v>
      </c>
      <c r="E54" t="s">
        <v>550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>
      <c r="A55" t="s">
        <v>125</v>
      </c>
      <c r="B55" t="s">
        <v>126</v>
      </c>
      <c r="C55" t="s">
        <v>545</v>
      </c>
      <c r="D55" t="s">
        <v>13</v>
      </c>
      <c r="E55" t="s">
        <v>550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>
      <c r="A56" t="s">
        <v>127</v>
      </c>
      <c r="B56" t="s">
        <v>128</v>
      </c>
      <c r="C56" t="s">
        <v>543</v>
      </c>
      <c r="D56" t="s">
        <v>21</v>
      </c>
      <c r="E56" t="s">
        <v>551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>
      <c r="A57" t="s">
        <v>129</v>
      </c>
      <c r="B57" t="s">
        <v>130</v>
      </c>
      <c r="C57" t="s">
        <v>546</v>
      </c>
      <c r="D57" t="s">
        <v>17</v>
      </c>
      <c r="E57" t="s">
        <v>551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552</v>
      </c>
      <c r="O57">
        <v>5.0771035929204666</v>
      </c>
      <c r="P57">
        <v>3.8</v>
      </c>
      <c r="Q57">
        <v>3.32</v>
      </c>
      <c r="R57">
        <v>285.19759999999997</v>
      </c>
    </row>
    <row r="58" spans="1:18">
      <c r="A58" t="s">
        <v>131</v>
      </c>
      <c r="B58" t="s">
        <v>132</v>
      </c>
      <c r="C58" t="s">
        <v>545</v>
      </c>
      <c r="D58" t="s">
        <v>13</v>
      </c>
      <c r="E58" t="s">
        <v>550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>
      <c r="A59" t="s">
        <v>133</v>
      </c>
      <c r="B59" t="s">
        <v>134</v>
      </c>
      <c r="C59" t="s">
        <v>546</v>
      </c>
      <c r="D59" t="s">
        <v>17</v>
      </c>
      <c r="E59" t="s">
        <v>551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552</v>
      </c>
      <c r="O59">
        <v>2049.866124180096</v>
      </c>
      <c r="P59">
        <v>1.56</v>
      </c>
      <c r="Q59">
        <v>3.32</v>
      </c>
      <c r="R59">
        <v>17329.038479999999</v>
      </c>
    </row>
    <row r="60" spans="1:18">
      <c r="A60" t="s">
        <v>135</v>
      </c>
      <c r="B60" t="s">
        <v>136</v>
      </c>
      <c r="C60" t="s">
        <v>544</v>
      </c>
      <c r="D60" t="s">
        <v>17</v>
      </c>
      <c r="E60" t="s">
        <v>551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>
      <c r="A61" t="s">
        <v>137</v>
      </c>
      <c r="B61" t="s">
        <v>138</v>
      </c>
      <c r="D61" t="s">
        <v>29</v>
      </c>
      <c r="E61" t="s">
        <v>550</v>
      </c>
      <c r="F61">
        <v>2104283000</v>
      </c>
      <c r="G61" t="s">
        <v>552</v>
      </c>
      <c r="H61" t="s">
        <v>552</v>
      </c>
      <c r="I61" t="s">
        <v>552</v>
      </c>
      <c r="J61" t="s">
        <v>552</v>
      </c>
      <c r="K61" t="s">
        <v>552</v>
      </c>
      <c r="L61" t="s">
        <v>552</v>
      </c>
      <c r="M61" t="s">
        <v>552</v>
      </c>
      <c r="N61" t="s">
        <v>552</v>
      </c>
      <c r="O61" t="s">
        <v>552</v>
      </c>
      <c r="P61">
        <v>3.6749866886286333</v>
      </c>
      <c r="Q61">
        <v>2.7250000000000001</v>
      </c>
      <c r="R61">
        <v>7733212.0141075272</v>
      </c>
    </row>
    <row r="62" spans="1:18">
      <c r="A62" t="s">
        <v>553</v>
      </c>
      <c r="B62" t="s">
        <v>140</v>
      </c>
      <c r="D62" t="s">
        <v>29</v>
      </c>
      <c r="E62" t="s">
        <v>550</v>
      </c>
      <c r="F62">
        <v>3332556000</v>
      </c>
      <c r="G62" t="s">
        <v>552</v>
      </c>
      <c r="H62" t="s">
        <v>552</v>
      </c>
      <c r="I62" t="s">
        <v>552</v>
      </c>
      <c r="J62" t="s">
        <v>552</v>
      </c>
      <c r="K62" t="s">
        <v>552</v>
      </c>
      <c r="L62" t="s">
        <v>552</v>
      </c>
      <c r="M62" t="s">
        <v>552</v>
      </c>
      <c r="N62" t="s">
        <v>552</v>
      </c>
      <c r="O62" t="s">
        <v>552</v>
      </c>
      <c r="P62">
        <v>0.92310073904752432</v>
      </c>
      <c r="Q62">
        <v>2.7250000000000001</v>
      </c>
      <c r="R62">
        <v>3076284.9065172616</v>
      </c>
    </row>
    <row r="63" spans="1:18">
      <c r="A63" t="s">
        <v>141</v>
      </c>
      <c r="B63" t="s">
        <v>142</v>
      </c>
      <c r="D63" t="s">
        <v>29</v>
      </c>
      <c r="E63" t="s">
        <v>550</v>
      </c>
      <c r="F63">
        <v>2351307000</v>
      </c>
      <c r="G63" t="s">
        <v>552</v>
      </c>
      <c r="H63" t="s">
        <v>552</v>
      </c>
      <c r="I63" t="s">
        <v>552</v>
      </c>
      <c r="J63" t="s">
        <v>552</v>
      </c>
      <c r="K63" t="s">
        <v>552</v>
      </c>
      <c r="L63" t="s">
        <v>552</v>
      </c>
      <c r="M63" t="s">
        <v>552</v>
      </c>
      <c r="N63" t="s">
        <v>552</v>
      </c>
      <c r="O63" t="s">
        <v>552</v>
      </c>
      <c r="P63">
        <v>4.5146254395937193</v>
      </c>
      <c r="Q63">
        <v>2.7250000000000001</v>
      </c>
      <c r="R63">
        <v>10615270.398494789</v>
      </c>
    </row>
    <row r="64" spans="1:18">
      <c r="A64" t="s">
        <v>143</v>
      </c>
      <c r="B64" t="s">
        <v>144</v>
      </c>
      <c r="D64" t="s">
        <v>29</v>
      </c>
      <c r="E64" t="s">
        <v>550</v>
      </c>
      <c r="F64">
        <v>420757000</v>
      </c>
      <c r="G64" t="s">
        <v>552</v>
      </c>
      <c r="H64" t="s">
        <v>552</v>
      </c>
      <c r="I64" t="s">
        <v>552</v>
      </c>
      <c r="J64" t="s">
        <v>552</v>
      </c>
      <c r="K64" t="s">
        <v>552</v>
      </c>
      <c r="L64" t="s">
        <v>552</v>
      </c>
      <c r="M64" t="s">
        <v>552</v>
      </c>
      <c r="N64" t="s">
        <v>552</v>
      </c>
      <c r="O64" t="s">
        <v>552</v>
      </c>
      <c r="P64">
        <v>6.3570668700759452</v>
      </c>
      <c r="Q64">
        <v>2.7250000000000001</v>
      </c>
      <c r="R64">
        <v>2674780.3850525445</v>
      </c>
    </row>
    <row r="65" spans="1:18">
      <c r="A65" t="s">
        <v>145</v>
      </c>
      <c r="B65" t="s">
        <v>146</v>
      </c>
      <c r="D65" t="s">
        <v>29</v>
      </c>
      <c r="E65" t="s">
        <v>550</v>
      </c>
      <c r="F65">
        <v>922779000</v>
      </c>
      <c r="G65" t="s">
        <v>552</v>
      </c>
      <c r="H65" t="s">
        <v>552</v>
      </c>
      <c r="I65" t="s">
        <v>552</v>
      </c>
      <c r="J65" t="s">
        <v>552</v>
      </c>
      <c r="K65" t="s">
        <v>552</v>
      </c>
      <c r="L65" t="s">
        <v>552</v>
      </c>
      <c r="M65" t="s">
        <v>552</v>
      </c>
      <c r="N65" t="s">
        <v>552</v>
      </c>
      <c r="O65" t="s">
        <v>552</v>
      </c>
      <c r="P65">
        <v>4.7132374181282515</v>
      </c>
      <c r="Q65">
        <v>2.7250000000000001</v>
      </c>
      <c r="R65">
        <v>4349276.5114629697</v>
      </c>
    </row>
    <row r="66" spans="1:18">
      <c r="A66" t="s">
        <v>147</v>
      </c>
      <c r="B66" t="s">
        <v>148</v>
      </c>
      <c r="C66" t="s">
        <v>546</v>
      </c>
      <c r="D66" t="s">
        <v>17</v>
      </c>
      <c r="E66" t="s">
        <v>551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>
      <c r="A67" t="s">
        <v>149</v>
      </c>
      <c r="B67" t="s">
        <v>150</v>
      </c>
      <c r="C67" t="s">
        <v>543</v>
      </c>
      <c r="D67" t="s">
        <v>21</v>
      </c>
      <c r="E67" t="s">
        <v>551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>
      <c r="A68" t="s">
        <v>151</v>
      </c>
      <c r="B68" t="s">
        <v>152</v>
      </c>
      <c r="D68" t="s">
        <v>29</v>
      </c>
      <c r="E68" t="s">
        <v>550</v>
      </c>
      <c r="F68">
        <v>341989000</v>
      </c>
      <c r="G68" t="s">
        <v>552</v>
      </c>
      <c r="H68" t="s">
        <v>552</v>
      </c>
      <c r="I68" t="s">
        <v>552</v>
      </c>
      <c r="J68" t="s">
        <v>552</v>
      </c>
      <c r="K68" t="s">
        <v>552</v>
      </c>
      <c r="L68" t="s">
        <v>552</v>
      </c>
      <c r="M68" t="s">
        <v>552</v>
      </c>
      <c r="N68" t="s">
        <v>552</v>
      </c>
      <c r="O68" t="s">
        <v>552</v>
      </c>
      <c r="P68">
        <v>4.2771511190637632</v>
      </c>
      <c r="Q68">
        <v>2.7250000000000001</v>
      </c>
      <c r="R68">
        <v>1462738.6340574974</v>
      </c>
    </row>
    <row r="69" spans="1:18">
      <c r="A69" t="s">
        <v>153</v>
      </c>
      <c r="B69" t="s">
        <v>154</v>
      </c>
      <c r="C69" t="s">
        <v>544</v>
      </c>
      <c r="D69" t="s">
        <v>25</v>
      </c>
      <c r="E69" t="s">
        <v>551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552</v>
      </c>
      <c r="O69">
        <v>23.043035986857454</v>
      </c>
      <c r="P69">
        <v>0.7</v>
      </c>
      <c r="Q69">
        <v>1.63</v>
      </c>
      <c r="R69">
        <v>3802.5511999999999</v>
      </c>
    </row>
    <row r="70" spans="1:18">
      <c r="A70" t="s">
        <v>155</v>
      </c>
      <c r="B70" t="s">
        <v>156</v>
      </c>
      <c r="C70" t="s">
        <v>545</v>
      </c>
      <c r="D70" t="s">
        <v>13</v>
      </c>
      <c r="E70" t="s">
        <v>550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>
      <c r="A71" t="s">
        <v>157</v>
      </c>
      <c r="B71" t="s">
        <v>158</v>
      </c>
      <c r="C71" t="s">
        <v>545</v>
      </c>
      <c r="D71" t="s">
        <v>13</v>
      </c>
      <c r="E71" t="s">
        <v>550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>
      <c r="A72" t="s">
        <v>159</v>
      </c>
      <c r="B72" t="s">
        <v>160</v>
      </c>
      <c r="C72" t="s">
        <v>544</v>
      </c>
      <c r="D72" t="s">
        <v>25</v>
      </c>
      <c r="E72" t="s">
        <v>551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552</v>
      </c>
      <c r="O72">
        <v>1831.7944119203542</v>
      </c>
      <c r="P72">
        <v>0.33</v>
      </c>
      <c r="Q72">
        <v>1.63</v>
      </c>
      <c r="R72">
        <v>37210.4931</v>
      </c>
    </row>
    <row r="73" spans="1:18">
      <c r="A73" t="s">
        <v>161</v>
      </c>
      <c r="B73" t="s">
        <v>162</v>
      </c>
      <c r="D73" t="s">
        <v>29</v>
      </c>
      <c r="E73" t="s">
        <v>550</v>
      </c>
      <c r="F73">
        <v>513719000</v>
      </c>
      <c r="G73" t="s">
        <v>552</v>
      </c>
      <c r="H73" t="s">
        <v>552</v>
      </c>
      <c r="I73" t="s">
        <v>552</v>
      </c>
      <c r="J73" t="s">
        <v>552</v>
      </c>
      <c r="K73" t="s">
        <v>552</v>
      </c>
      <c r="L73" t="s">
        <v>552</v>
      </c>
      <c r="M73" t="s">
        <v>552</v>
      </c>
      <c r="N73" t="s">
        <v>552</v>
      </c>
      <c r="O73" t="s">
        <v>552</v>
      </c>
      <c r="P73">
        <v>4.5939659809073063</v>
      </c>
      <c r="Q73">
        <v>2.7250000000000001</v>
      </c>
      <c r="R73">
        <v>2360007.6097457204</v>
      </c>
    </row>
    <row r="74" spans="1:18">
      <c r="A74" t="s">
        <v>163</v>
      </c>
      <c r="B74" t="s">
        <v>164</v>
      </c>
      <c r="D74" t="s">
        <v>29</v>
      </c>
      <c r="E74" t="s">
        <v>550</v>
      </c>
      <c r="F74">
        <v>538961000</v>
      </c>
      <c r="G74" t="s">
        <v>552</v>
      </c>
      <c r="H74" t="s">
        <v>552</v>
      </c>
      <c r="I74" t="s">
        <v>552</v>
      </c>
      <c r="J74" t="s">
        <v>552</v>
      </c>
      <c r="K74" t="s">
        <v>552</v>
      </c>
      <c r="L74" t="s">
        <v>552</v>
      </c>
      <c r="M74" t="s">
        <v>552</v>
      </c>
      <c r="N74" t="s">
        <v>552</v>
      </c>
      <c r="O74" t="s">
        <v>552</v>
      </c>
      <c r="P74">
        <v>1.4870328456218338</v>
      </c>
      <c r="Q74">
        <v>2.7250000000000001</v>
      </c>
      <c r="R74">
        <v>801452.70950918912</v>
      </c>
    </row>
    <row r="75" spans="1:18">
      <c r="A75" t="s">
        <v>165</v>
      </c>
      <c r="B75" t="s">
        <v>166</v>
      </c>
      <c r="C75" t="s">
        <v>545</v>
      </c>
      <c r="D75" t="s">
        <v>13</v>
      </c>
      <c r="E75" t="s">
        <v>550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>
      <c r="A76" t="s">
        <v>167</v>
      </c>
      <c r="B76" t="s">
        <v>168</v>
      </c>
      <c r="C76" t="s">
        <v>547</v>
      </c>
      <c r="D76" t="s">
        <v>17</v>
      </c>
      <c r="E76" t="s">
        <v>551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>
      <c r="A77" t="s">
        <v>169</v>
      </c>
      <c r="B77" t="s">
        <v>170</v>
      </c>
      <c r="C77" t="s">
        <v>545</v>
      </c>
      <c r="D77" t="s">
        <v>13</v>
      </c>
      <c r="E77" t="s">
        <v>550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>
      <c r="A78" t="s">
        <v>171</v>
      </c>
      <c r="B78" t="s">
        <v>172</v>
      </c>
      <c r="D78" t="s">
        <v>13</v>
      </c>
      <c r="E78" t="s">
        <v>550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>
      <c r="A79" t="s">
        <v>173</v>
      </c>
      <c r="B79" t="s">
        <v>174</v>
      </c>
      <c r="C79" t="s">
        <v>547</v>
      </c>
      <c r="D79" t="s">
        <v>21</v>
      </c>
      <c r="E79" t="s">
        <v>551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552</v>
      </c>
      <c r="N79" t="s">
        <v>552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>
      <c r="A80" t="s">
        <v>175</v>
      </c>
      <c r="B80" t="s">
        <v>176</v>
      </c>
      <c r="C80" t="s">
        <v>544</v>
      </c>
      <c r="D80" t="s">
        <v>17</v>
      </c>
      <c r="E80" t="s">
        <v>551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>
      <c r="A81" t="s">
        <v>177</v>
      </c>
      <c r="B81" t="s">
        <v>178</v>
      </c>
      <c r="C81" t="s">
        <v>545</v>
      </c>
      <c r="D81" t="s">
        <v>13</v>
      </c>
      <c r="E81" t="s">
        <v>550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>
      <c r="A82" t="s">
        <v>179</v>
      </c>
      <c r="B82" t="s">
        <v>180</v>
      </c>
      <c r="C82" t="s">
        <v>545</v>
      </c>
      <c r="D82" t="s">
        <v>17</v>
      </c>
      <c r="E82" t="s">
        <v>551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>
      <c r="A83" t="s">
        <v>181</v>
      </c>
      <c r="B83" t="s">
        <v>182</v>
      </c>
      <c r="C83" t="s">
        <v>544</v>
      </c>
      <c r="D83" t="s">
        <v>21</v>
      </c>
      <c r="E83" t="s">
        <v>551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>
      <c r="A84" t="s">
        <v>183</v>
      </c>
      <c r="B84" t="s">
        <v>184</v>
      </c>
      <c r="D84" t="s">
        <v>13</v>
      </c>
      <c r="E84" t="s">
        <v>550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>
      <c r="A85" t="s">
        <v>185</v>
      </c>
      <c r="B85" t="s">
        <v>186</v>
      </c>
      <c r="C85" t="s">
        <v>544</v>
      </c>
      <c r="D85" t="s">
        <v>25</v>
      </c>
      <c r="E85" t="s">
        <v>551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>
      <c r="A86" t="s">
        <v>187</v>
      </c>
      <c r="B86" t="s">
        <v>188</v>
      </c>
      <c r="C86" t="s">
        <v>544</v>
      </c>
      <c r="D86" t="s">
        <v>25</v>
      </c>
      <c r="E86" t="s">
        <v>551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>
      <c r="A87" t="s">
        <v>554</v>
      </c>
      <c r="B87" t="s">
        <v>190</v>
      </c>
      <c r="C87" t="s">
        <v>544</v>
      </c>
      <c r="D87" t="s">
        <v>25</v>
      </c>
      <c r="E87" t="s">
        <v>551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>
      <c r="A88" t="s">
        <v>191</v>
      </c>
      <c r="B88" t="s">
        <v>192</v>
      </c>
      <c r="C88" t="s">
        <v>544</v>
      </c>
      <c r="D88" t="s">
        <v>17</v>
      </c>
      <c r="E88" t="s">
        <v>551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552</v>
      </c>
      <c r="O88">
        <v>8.8760261875383861</v>
      </c>
      <c r="P88">
        <v>2.1</v>
      </c>
      <c r="Q88">
        <v>3.32</v>
      </c>
      <c r="R88">
        <v>2953.1880000000001</v>
      </c>
    </row>
    <row r="89" spans="1:18">
      <c r="A89" t="s">
        <v>193</v>
      </c>
      <c r="B89" t="s">
        <v>194</v>
      </c>
      <c r="C89" t="s">
        <v>545</v>
      </c>
      <c r="D89" t="s">
        <v>13</v>
      </c>
      <c r="E89" t="s">
        <v>550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>
      <c r="A90" t="s">
        <v>195</v>
      </c>
      <c r="B90" t="s">
        <v>196</v>
      </c>
      <c r="C90" t="s">
        <v>546</v>
      </c>
      <c r="D90" t="s">
        <v>17</v>
      </c>
      <c r="E90" t="s">
        <v>551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>
      <c r="A91" t="s">
        <v>197</v>
      </c>
      <c r="B91" t="s">
        <v>198</v>
      </c>
      <c r="D91" t="s">
        <v>13</v>
      </c>
      <c r="E91" t="s">
        <v>550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>
      <c r="A92" t="s">
        <v>199</v>
      </c>
      <c r="B92" t="s">
        <v>200</v>
      </c>
      <c r="C92" t="s">
        <v>546</v>
      </c>
      <c r="D92" t="s">
        <v>17</v>
      </c>
      <c r="E92" t="s">
        <v>551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552</v>
      </c>
      <c r="O92">
        <v>187.13339826060857</v>
      </c>
      <c r="P92">
        <v>0.44</v>
      </c>
      <c r="Q92">
        <v>3.32</v>
      </c>
      <c r="R92">
        <v>7880.7572799999998</v>
      </c>
    </row>
    <row r="93" spans="1:18">
      <c r="A93" t="s">
        <v>201</v>
      </c>
      <c r="B93" t="s">
        <v>202</v>
      </c>
      <c r="D93" t="s">
        <v>13</v>
      </c>
      <c r="E93" t="s">
        <v>550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>
      <c r="A94" t="s">
        <v>203</v>
      </c>
      <c r="B94" t="s">
        <v>204</v>
      </c>
      <c r="C94" t="s">
        <v>546</v>
      </c>
      <c r="D94" t="s">
        <v>17</v>
      </c>
      <c r="E94" t="s">
        <v>551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>
      <c r="A95" t="s">
        <v>13</v>
      </c>
      <c r="B95" t="s">
        <v>205</v>
      </c>
      <c r="D95" t="s">
        <v>29</v>
      </c>
      <c r="E95" t="s">
        <v>550</v>
      </c>
      <c r="F95">
        <v>1219876000</v>
      </c>
      <c r="G95" t="s">
        <v>552</v>
      </c>
      <c r="H95" t="s">
        <v>552</v>
      </c>
      <c r="I95" t="s">
        <v>552</v>
      </c>
      <c r="J95" t="s">
        <v>552</v>
      </c>
      <c r="K95" t="s">
        <v>552</v>
      </c>
      <c r="L95" t="s">
        <v>552</v>
      </c>
      <c r="M95" t="s">
        <v>552</v>
      </c>
      <c r="N95" t="s">
        <v>552</v>
      </c>
      <c r="O95" t="s">
        <v>552</v>
      </c>
      <c r="P95">
        <v>5.2530768032255413</v>
      </c>
      <c r="Q95">
        <v>2.7250000000000001</v>
      </c>
      <c r="R95">
        <v>6408102.3184115598</v>
      </c>
    </row>
    <row r="96" spans="1:18">
      <c r="A96" t="s">
        <v>206</v>
      </c>
      <c r="B96" t="s">
        <v>207</v>
      </c>
      <c r="D96" t="s">
        <v>13</v>
      </c>
      <c r="E96" t="s">
        <v>550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>
      <c r="A97" t="s">
        <v>208</v>
      </c>
      <c r="B97" t="s">
        <v>209</v>
      </c>
      <c r="C97" t="s">
        <v>546</v>
      </c>
      <c r="D97" t="s">
        <v>21</v>
      </c>
      <c r="E97" t="s">
        <v>551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552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>
      <c r="A98" t="s">
        <v>210</v>
      </c>
      <c r="B98" t="s">
        <v>211</v>
      </c>
      <c r="D98" t="s">
        <v>29</v>
      </c>
      <c r="E98" t="s">
        <v>550</v>
      </c>
      <c r="F98">
        <v>823482000</v>
      </c>
      <c r="G98" t="s">
        <v>552</v>
      </c>
      <c r="H98" t="s">
        <v>552</v>
      </c>
      <c r="I98" t="s">
        <v>552</v>
      </c>
      <c r="J98" t="s">
        <v>552</v>
      </c>
      <c r="K98" t="s">
        <v>552</v>
      </c>
      <c r="L98" t="s">
        <v>552</v>
      </c>
      <c r="M98" t="s">
        <v>552</v>
      </c>
      <c r="N98" t="s">
        <v>552</v>
      </c>
      <c r="O98" t="s">
        <v>552</v>
      </c>
      <c r="P98">
        <v>0.74737965939070283</v>
      </c>
      <c r="Q98">
        <v>2.7250000000000001</v>
      </c>
      <c r="R98">
        <v>615453.69667437475</v>
      </c>
    </row>
    <row r="99" spans="1:18">
      <c r="A99" t="s">
        <v>212</v>
      </c>
      <c r="B99" t="s">
        <v>213</v>
      </c>
      <c r="C99" t="s">
        <v>545</v>
      </c>
      <c r="D99" t="s">
        <v>13</v>
      </c>
      <c r="E99" t="s">
        <v>550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>
      <c r="A100" t="s">
        <v>214</v>
      </c>
      <c r="B100" t="s">
        <v>215</v>
      </c>
      <c r="C100" t="s">
        <v>546</v>
      </c>
      <c r="D100" t="s">
        <v>25</v>
      </c>
      <c r="E100" t="s">
        <v>551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>
      <c r="A101" t="s">
        <v>216</v>
      </c>
      <c r="B101" t="s">
        <v>217</v>
      </c>
      <c r="C101" t="s">
        <v>545</v>
      </c>
      <c r="D101" t="s">
        <v>13</v>
      </c>
      <c r="E101" t="s">
        <v>550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>
      <c r="A102" t="s">
        <v>218</v>
      </c>
      <c r="B102" t="s">
        <v>219</v>
      </c>
      <c r="D102" t="s">
        <v>29</v>
      </c>
      <c r="E102" t="s">
        <v>550</v>
      </c>
      <c r="F102" t="s">
        <v>552</v>
      </c>
      <c r="G102" t="s">
        <v>552</v>
      </c>
      <c r="H102" t="s">
        <v>552</v>
      </c>
      <c r="I102" t="s">
        <v>552</v>
      </c>
      <c r="J102" t="s">
        <v>552</v>
      </c>
      <c r="K102" t="s">
        <v>552</v>
      </c>
      <c r="L102" t="s">
        <v>552</v>
      </c>
      <c r="M102" t="s">
        <v>552</v>
      </c>
      <c r="N102" t="s">
        <v>552</v>
      </c>
      <c r="O102" t="s">
        <v>552</v>
      </c>
      <c r="P102">
        <v>2.504239225481975</v>
      </c>
      <c r="Q102">
        <v>2.7250000000000001</v>
      </c>
      <c r="R102" t="s">
        <v>552</v>
      </c>
    </row>
    <row r="103" spans="1:18">
      <c r="A103" t="s">
        <v>220</v>
      </c>
      <c r="B103" t="s">
        <v>221</v>
      </c>
      <c r="D103" t="s">
        <v>29</v>
      </c>
      <c r="E103" t="s">
        <v>550</v>
      </c>
      <c r="F103" t="s">
        <v>552</v>
      </c>
      <c r="G103" t="s">
        <v>552</v>
      </c>
      <c r="H103" t="s">
        <v>552</v>
      </c>
      <c r="I103" t="s">
        <v>552</v>
      </c>
      <c r="J103" t="s">
        <v>552</v>
      </c>
      <c r="K103" t="s">
        <v>552</v>
      </c>
      <c r="L103" t="s">
        <v>552</v>
      </c>
      <c r="M103" t="s">
        <v>552</v>
      </c>
      <c r="N103" t="s">
        <v>552</v>
      </c>
      <c r="O103" t="s">
        <v>552</v>
      </c>
      <c r="P103">
        <v>2.3351138993139293</v>
      </c>
      <c r="Q103">
        <v>2.7250000000000001</v>
      </c>
      <c r="R103" t="s">
        <v>552</v>
      </c>
    </row>
    <row r="104" spans="1:18">
      <c r="A104" t="s">
        <v>222</v>
      </c>
      <c r="B104" t="s">
        <v>223</v>
      </c>
      <c r="D104" t="s">
        <v>29</v>
      </c>
      <c r="E104" t="s">
        <v>550</v>
      </c>
      <c r="F104" t="s">
        <v>552</v>
      </c>
      <c r="G104" t="s">
        <v>552</v>
      </c>
      <c r="H104" t="s">
        <v>552</v>
      </c>
      <c r="I104" t="s">
        <v>552</v>
      </c>
      <c r="J104" t="s">
        <v>552</v>
      </c>
      <c r="K104" t="s">
        <v>552</v>
      </c>
      <c r="L104" t="s">
        <v>552</v>
      </c>
      <c r="M104" t="s">
        <v>552</v>
      </c>
      <c r="N104" t="s">
        <v>552</v>
      </c>
      <c r="O104" t="s">
        <v>552</v>
      </c>
      <c r="P104">
        <v>1.3924794433763257</v>
      </c>
      <c r="Q104">
        <v>2.7250000000000001</v>
      </c>
      <c r="R104" t="s">
        <v>552</v>
      </c>
    </row>
    <row r="105" spans="1:18">
      <c r="A105" t="s">
        <v>224</v>
      </c>
      <c r="B105" t="s">
        <v>225</v>
      </c>
      <c r="D105" t="s">
        <v>29</v>
      </c>
      <c r="E105" t="s">
        <v>550</v>
      </c>
      <c r="F105" t="s">
        <v>552</v>
      </c>
      <c r="G105" t="s">
        <v>552</v>
      </c>
      <c r="H105" t="s">
        <v>552</v>
      </c>
      <c r="I105" t="s">
        <v>552</v>
      </c>
      <c r="J105" t="s">
        <v>552</v>
      </c>
      <c r="K105" t="s">
        <v>552</v>
      </c>
      <c r="L105" t="s">
        <v>552</v>
      </c>
      <c r="M105" t="s">
        <v>552</v>
      </c>
      <c r="N105" t="s">
        <v>552</v>
      </c>
      <c r="O105" t="s">
        <v>552</v>
      </c>
      <c r="P105">
        <v>1.0229262091320501</v>
      </c>
      <c r="Q105">
        <v>2.7250000000000001</v>
      </c>
      <c r="R105" t="s">
        <v>552</v>
      </c>
    </row>
    <row r="106" spans="1:18">
      <c r="A106" t="s">
        <v>226</v>
      </c>
      <c r="B106" t="s">
        <v>227</v>
      </c>
      <c r="C106" t="s">
        <v>548</v>
      </c>
      <c r="D106" t="s">
        <v>21</v>
      </c>
      <c r="E106" t="s">
        <v>551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>
      <c r="A107" t="s">
        <v>228</v>
      </c>
      <c r="B107" t="s">
        <v>229</v>
      </c>
      <c r="D107" t="s">
        <v>29</v>
      </c>
      <c r="E107" t="s">
        <v>550</v>
      </c>
      <c r="F107" t="s">
        <v>552</v>
      </c>
      <c r="G107" t="s">
        <v>552</v>
      </c>
      <c r="H107" t="s">
        <v>552</v>
      </c>
      <c r="I107" t="s">
        <v>552</v>
      </c>
      <c r="J107" t="s">
        <v>552</v>
      </c>
      <c r="K107" t="s">
        <v>552</v>
      </c>
      <c r="L107" t="s">
        <v>552</v>
      </c>
      <c r="M107" t="s">
        <v>552</v>
      </c>
      <c r="N107" t="s">
        <v>552</v>
      </c>
      <c r="O107" t="s">
        <v>552</v>
      </c>
      <c r="P107">
        <v>0.974968521315005</v>
      </c>
      <c r="Q107">
        <v>2.7250000000000001</v>
      </c>
      <c r="R107" t="s">
        <v>552</v>
      </c>
    </row>
    <row r="108" spans="1:18">
      <c r="A108" t="s">
        <v>230</v>
      </c>
      <c r="B108" t="s">
        <v>231</v>
      </c>
      <c r="D108" t="s">
        <v>13</v>
      </c>
      <c r="E108" t="s">
        <v>550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>
      <c r="A109" t="s">
        <v>232</v>
      </c>
      <c r="B109" t="s">
        <v>233</v>
      </c>
      <c r="C109" t="s">
        <v>548</v>
      </c>
      <c r="D109" t="s">
        <v>21</v>
      </c>
      <c r="E109" t="s">
        <v>551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>
      <c r="A110" t="s">
        <v>234</v>
      </c>
      <c r="B110" t="s">
        <v>235</v>
      </c>
      <c r="D110" t="s">
        <v>29</v>
      </c>
      <c r="E110" t="s">
        <v>550</v>
      </c>
      <c r="F110">
        <v>0</v>
      </c>
      <c r="G110" t="s">
        <v>552</v>
      </c>
      <c r="H110" t="s">
        <v>552</v>
      </c>
      <c r="I110" t="s">
        <v>552</v>
      </c>
      <c r="J110" t="s">
        <v>552</v>
      </c>
      <c r="K110" t="s">
        <v>552</v>
      </c>
      <c r="L110" t="s">
        <v>552</v>
      </c>
      <c r="M110" t="s">
        <v>552</v>
      </c>
      <c r="N110" t="s">
        <v>552</v>
      </c>
      <c r="O110" t="s">
        <v>552</v>
      </c>
      <c r="P110">
        <v>2.7</v>
      </c>
      <c r="Q110">
        <v>2.7250000000000001</v>
      </c>
      <c r="R110">
        <v>0</v>
      </c>
    </row>
    <row r="111" spans="1:18">
      <c r="A111" t="s">
        <v>236</v>
      </c>
      <c r="B111" t="s">
        <v>237</v>
      </c>
      <c r="C111" t="s">
        <v>545</v>
      </c>
      <c r="D111" t="s">
        <v>13</v>
      </c>
      <c r="E111" t="s">
        <v>550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>
      <c r="A112" t="s">
        <v>238</v>
      </c>
      <c r="B112" t="s">
        <v>239</v>
      </c>
      <c r="C112" t="s">
        <v>543</v>
      </c>
      <c r="D112" t="s">
        <v>17</v>
      </c>
      <c r="E112" t="s">
        <v>551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>
      <c r="A113" t="s">
        <v>240</v>
      </c>
      <c r="B113" t="s">
        <v>241</v>
      </c>
      <c r="C113" t="s">
        <v>543</v>
      </c>
      <c r="D113" t="s">
        <v>17</v>
      </c>
      <c r="E113" t="s">
        <v>551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>
      <c r="A114" t="s">
        <v>242</v>
      </c>
      <c r="B114" t="s">
        <v>243</v>
      </c>
      <c r="C114" t="s">
        <v>545</v>
      </c>
      <c r="D114" t="s">
        <v>13</v>
      </c>
      <c r="E114" t="s">
        <v>550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>
      <c r="A115" t="s">
        <v>244</v>
      </c>
      <c r="B115" t="s">
        <v>245</v>
      </c>
      <c r="C115" t="s">
        <v>545</v>
      </c>
      <c r="D115" t="s">
        <v>13</v>
      </c>
      <c r="E115" t="s">
        <v>550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>
      <c r="A116" t="s">
        <v>246</v>
      </c>
      <c r="B116" t="s">
        <v>247</v>
      </c>
      <c r="C116" t="s">
        <v>545</v>
      </c>
      <c r="D116" t="s">
        <v>13</v>
      </c>
      <c r="E116" t="s">
        <v>550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>
      <c r="A117" t="s">
        <v>248</v>
      </c>
      <c r="B117" t="s">
        <v>249</v>
      </c>
      <c r="C117" t="s">
        <v>546</v>
      </c>
      <c r="D117" t="s">
        <v>17</v>
      </c>
      <c r="E117" t="s">
        <v>551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>
      <c r="A118" t="s">
        <v>250</v>
      </c>
      <c r="B118" t="s">
        <v>251</v>
      </c>
      <c r="C118" t="s">
        <v>543</v>
      </c>
      <c r="D118" t="s">
        <v>17</v>
      </c>
      <c r="E118" t="s">
        <v>551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>
      <c r="A119" t="s">
        <v>252</v>
      </c>
      <c r="B119" t="s">
        <v>253</v>
      </c>
      <c r="C119" t="s">
        <v>547</v>
      </c>
      <c r="D119" t="s">
        <v>13</v>
      </c>
      <c r="E119" t="s">
        <v>550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>
      <c r="A120" t="s">
        <v>254</v>
      </c>
      <c r="B120" t="s">
        <v>255</v>
      </c>
      <c r="C120" t="s">
        <v>545</v>
      </c>
      <c r="D120" t="s">
        <v>17</v>
      </c>
      <c r="E120" t="s">
        <v>551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>
      <c r="A121" t="s">
        <v>256</v>
      </c>
      <c r="B121" t="s">
        <v>257</v>
      </c>
      <c r="C121" t="s">
        <v>544</v>
      </c>
      <c r="D121" t="s">
        <v>21</v>
      </c>
      <c r="E121" t="s">
        <v>551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>
      <c r="A122" t="s">
        <v>258</v>
      </c>
      <c r="B122" t="s">
        <v>259</v>
      </c>
      <c r="C122" t="s">
        <v>545</v>
      </c>
      <c r="D122" t="s">
        <v>21</v>
      </c>
      <c r="E122" t="s">
        <v>551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>
      <c r="A123" t="s">
        <v>260</v>
      </c>
      <c r="B123" t="s">
        <v>261</v>
      </c>
      <c r="C123" t="s">
        <v>547</v>
      </c>
      <c r="D123" t="s">
        <v>21</v>
      </c>
      <c r="E123" t="s">
        <v>551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>
      <c r="A124" t="s">
        <v>262</v>
      </c>
      <c r="B124" t="s">
        <v>263</v>
      </c>
      <c r="C124" t="s">
        <v>547</v>
      </c>
      <c r="D124" t="s">
        <v>21</v>
      </c>
      <c r="E124" t="s">
        <v>551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>
      <c r="A125" t="s">
        <v>264</v>
      </c>
      <c r="B125" t="s">
        <v>265</v>
      </c>
      <c r="C125" t="s">
        <v>546</v>
      </c>
      <c r="D125" t="s">
        <v>13</v>
      </c>
      <c r="E125" t="s">
        <v>550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552</v>
      </c>
      <c r="N125" t="s">
        <v>552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>
      <c r="A126" t="s">
        <v>266</v>
      </c>
      <c r="B126" t="s">
        <v>267</v>
      </c>
      <c r="C126" t="s">
        <v>547</v>
      </c>
      <c r="D126" t="s">
        <v>13</v>
      </c>
      <c r="E126" t="s">
        <v>550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>
      <c r="A127" t="s">
        <v>268</v>
      </c>
      <c r="B127" t="s">
        <v>269</v>
      </c>
      <c r="C127" t="s">
        <v>543</v>
      </c>
      <c r="D127" t="s">
        <v>13</v>
      </c>
      <c r="E127" t="s">
        <v>550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552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>
      <c r="A128" t="s">
        <v>270</v>
      </c>
      <c r="B128" t="s">
        <v>271</v>
      </c>
      <c r="D128" t="s">
        <v>29</v>
      </c>
      <c r="E128" t="s">
        <v>550</v>
      </c>
      <c r="F128">
        <v>620352000</v>
      </c>
      <c r="G128" t="s">
        <v>552</v>
      </c>
      <c r="H128" t="s">
        <v>552</v>
      </c>
      <c r="I128" t="s">
        <v>552</v>
      </c>
      <c r="J128" t="s">
        <v>552</v>
      </c>
      <c r="K128" t="s">
        <v>552</v>
      </c>
      <c r="L128" t="s">
        <v>552</v>
      </c>
      <c r="M128" t="s">
        <v>552</v>
      </c>
      <c r="N128" t="s">
        <v>552</v>
      </c>
      <c r="O128" t="s">
        <v>552</v>
      </c>
      <c r="P128">
        <v>1.9391874715637096</v>
      </c>
      <c r="Q128">
        <v>2.7250000000000001</v>
      </c>
      <c r="R128">
        <v>1202978.8263594904</v>
      </c>
    </row>
    <row r="129" spans="1:18">
      <c r="A129" t="s">
        <v>272</v>
      </c>
      <c r="B129" t="s">
        <v>273</v>
      </c>
      <c r="C129" t="s">
        <v>547</v>
      </c>
      <c r="D129" t="s">
        <v>21</v>
      </c>
      <c r="E129" t="s">
        <v>551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>
      <c r="A130" t="s">
        <v>274</v>
      </c>
      <c r="B130" t="s">
        <v>275</v>
      </c>
      <c r="C130" t="s">
        <v>543</v>
      </c>
      <c r="D130" t="s">
        <v>17</v>
      </c>
      <c r="E130" t="s">
        <v>551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>
      <c r="A131" t="s">
        <v>276</v>
      </c>
      <c r="B131" t="s">
        <v>277</v>
      </c>
      <c r="C131" t="s">
        <v>544</v>
      </c>
      <c r="D131" t="s">
        <v>25</v>
      </c>
      <c r="E131" t="s">
        <v>551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>
      <c r="A132" t="s">
        <v>278</v>
      </c>
      <c r="B132" t="s">
        <v>279</v>
      </c>
      <c r="C132" t="s">
        <v>543</v>
      </c>
      <c r="D132" t="s">
        <v>17</v>
      </c>
      <c r="E132" t="s">
        <v>551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552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>
      <c r="A133" t="s">
        <v>280</v>
      </c>
      <c r="B133" t="s">
        <v>281</v>
      </c>
      <c r="C133" t="s">
        <v>546</v>
      </c>
      <c r="D133" t="s">
        <v>17</v>
      </c>
      <c r="E133" t="s">
        <v>551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552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>
      <c r="A134" t="s">
        <v>282</v>
      </c>
      <c r="B134" t="s">
        <v>283</v>
      </c>
      <c r="D134" t="s">
        <v>29</v>
      </c>
      <c r="E134" t="s">
        <v>550</v>
      </c>
      <c r="F134">
        <v>653182000</v>
      </c>
      <c r="G134" t="s">
        <v>552</v>
      </c>
      <c r="H134" t="s">
        <v>552</v>
      </c>
      <c r="I134" t="s">
        <v>552</v>
      </c>
      <c r="J134" t="s">
        <v>552</v>
      </c>
      <c r="K134" t="s">
        <v>552</v>
      </c>
      <c r="L134" t="s">
        <v>552</v>
      </c>
      <c r="M134" t="s">
        <v>552</v>
      </c>
      <c r="N134" t="s">
        <v>552</v>
      </c>
      <c r="O134" t="s">
        <v>552</v>
      </c>
      <c r="P134">
        <v>1.8994776396112238</v>
      </c>
      <c r="Q134">
        <v>2.7250000000000001</v>
      </c>
      <c r="R134">
        <v>1240704.6035965383</v>
      </c>
    </row>
    <row r="135" spans="1:18">
      <c r="A135" t="s">
        <v>284</v>
      </c>
      <c r="B135" t="s">
        <v>285</v>
      </c>
      <c r="D135" t="s">
        <v>29</v>
      </c>
      <c r="E135" t="s">
        <v>550</v>
      </c>
      <c r="F135">
        <v>1057439000</v>
      </c>
      <c r="G135" t="s">
        <v>552</v>
      </c>
      <c r="H135" t="s">
        <v>552</v>
      </c>
      <c r="I135" t="s">
        <v>552</v>
      </c>
      <c r="J135" t="s">
        <v>552</v>
      </c>
      <c r="K135" t="s">
        <v>552</v>
      </c>
      <c r="L135" t="s">
        <v>552</v>
      </c>
      <c r="M135" t="s">
        <v>552</v>
      </c>
      <c r="N135" t="s">
        <v>552</v>
      </c>
      <c r="O135" t="s">
        <v>552</v>
      </c>
      <c r="P135">
        <v>0.73179649941709957</v>
      </c>
      <c r="Q135">
        <v>2.7250000000000001</v>
      </c>
      <c r="R135">
        <v>773830.15854711831</v>
      </c>
    </row>
    <row r="136" spans="1:18">
      <c r="A136" t="s">
        <v>25</v>
      </c>
      <c r="B136" t="s">
        <v>286</v>
      </c>
      <c r="D136" t="s">
        <v>29</v>
      </c>
      <c r="E136" t="s">
        <v>550</v>
      </c>
      <c r="F136">
        <v>743236000</v>
      </c>
      <c r="G136" t="s">
        <v>552</v>
      </c>
      <c r="H136" t="s">
        <v>552</v>
      </c>
      <c r="I136" t="s">
        <v>552</v>
      </c>
      <c r="J136" t="s">
        <v>552</v>
      </c>
      <c r="K136" t="s">
        <v>552</v>
      </c>
      <c r="L136" t="s">
        <v>552</v>
      </c>
      <c r="M136" t="s">
        <v>552</v>
      </c>
      <c r="N136" t="s">
        <v>552</v>
      </c>
      <c r="O136" t="s">
        <v>552</v>
      </c>
      <c r="P136">
        <v>0.70260271471717461</v>
      </c>
      <c r="Q136">
        <v>2.7250000000000001</v>
      </c>
      <c r="R136">
        <v>522199.63127553399</v>
      </c>
    </row>
    <row r="137" spans="1:18">
      <c r="A137" t="s">
        <v>287</v>
      </c>
      <c r="B137" t="s">
        <v>288</v>
      </c>
      <c r="D137" t="s">
        <v>13</v>
      </c>
      <c r="E137" t="s">
        <v>550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>
      <c r="A138" t="s">
        <v>289</v>
      </c>
      <c r="B138" t="s">
        <v>290</v>
      </c>
      <c r="C138" t="s">
        <v>548</v>
      </c>
      <c r="D138" t="s">
        <v>17</v>
      </c>
      <c r="E138" t="s">
        <v>551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>
      <c r="A139" t="s">
        <v>21</v>
      </c>
      <c r="B139" t="s">
        <v>291</v>
      </c>
      <c r="D139" t="s">
        <v>29</v>
      </c>
      <c r="E139" t="s">
        <v>550</v>
      </c>
      <c r="F139">
        <v>3105181000</v>
      </c>
      <c r="G139" t="s">
        <v>552</v>
      </c>
      <c r="H139" t="s">
        <v>552</v>
      </c>
      <c r="I139" t="s">
        <v>552</v>
      </c>
      <c r="J139" t="s">
        <v>552</v>
      </c>
      <c r="K139" t="s">
        <v>552</v>
      </c>
      <c r="L139" t="s">
        <v>552</v>
      </c>
      <c r="M139" t="s">
        <v>552</v>
      </c>
      <c r="N139" t="s">
        <v>552</v>
      </c>
      <c r="O139" t="s">
        <v>552</v>
      </c>
      <c r="P139">
        <v>0.76591330310569328</v>
      </c>
      <c r="Q139">
        <v>2.7250000000000001</v>
      </c>
      <c r="R139">
        <v>2378299.4364510397</v>
      </c>
    </row>
    <row r="140" spans="1:18">
      <c r="A140" t="s">
        <v>292</v>
      </c>
      <c r="B140" t="s">
        <v>293</v>
      </c>
      <c r="D140" t="s">
        <v>29</v>
      </c>
      <c r="E140" t="s">
        <v>550</v>
      </c>
      <c r="F140">
        <v>6534303000</v>
      </c>
      <c r="G140" t="s">
        <v>552</v>
      </c>
      <c r="H140" t="s">
        <v>552</v>
      </c>
      <c r="I140" t="s">
        <v>552</v>
      </c>
      <c r="J140" t="s">
        <v>552</v>
      </c>
      <c r="K140" t="s">
        <v>552</v>
      </c>
      <c r="L140" t="s">
        <v>552</v>
      </c>
      <c r="M140" t="s">
        <v>552</v>
      </c>
      <c r="N140" t="s">
        <v>552</v>
      </c>
      <c r="O140" t="s">
        <v>552</v>
      </c>
      <c r="P140">
        <v>2.314000934705347</v>
      </c>
      <c r="Q140">
        <v>2.7250000000000001</v>
      </c>
      <c r="R140">
        <v>15120383.249647953</v>
      </c>
    </row>
    <row r="141" spans="1:18">
      <c r="A141" t="s">
        <v>294</v>
      </c>
      <c r="B141" t="s">
        <v>295</v>
      </c>
      <c r="C141" t="s">
        <v>544</v>
      </c>
      <c r="D141" t="s">
        <v>21</v>
      </c>
      <c r="E141" t="s">
        <v>551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>
      <c r="A142" t="s">
        <v>555</v>
      </c>
      <c r="B142" t="s">
        <v>297</v>
      </c>
      <c r="D142" t="s">
        <v>29</v>
      </c>
      <c r="E142" t="s">
        <v>550</v>
      </c>
      <c r="F142">
        <v>2307681000</v>
      </c>
      <c r="G142" t="s">
        <v>552</v>
      </c>
      <c r="H142" t="s">
        <v>552</v>
      </c>
      <c r="I142" t="s">
        <v>552</v>
      </c>
      <c r="J142" t="s">
        <v>552</v>
      </c>
      <c r="K142" t="s">
        <v>552</v>
      </c>
      <c r="L142" t="s">
        <v>552</v>
      </c>
      <c r="M142" t="s">
        <v>552</v>
      </c>
      <c r="N142" t="s">
        <v>552</v>
      </c>
      <c r="O142" t="s">
        <v>552</v>
      </c>
      <c r="P142">
        <v>4.1864080702630107</v>
      </c>
      <c r="Q142">
        <v>2.7250000000000001</v>
      </c>
      <c r="R142">
        <v>9660894.3619926143</v>
      </c>
    </row>
    <row r="143" spans="1:18">
      <c r="A143" t="s">
        <v>298</v>
      </c>
      <c r="B143" t="s">
        <v>299</v>
      </c>
      <c r="C143" t="s">
        <v>545</v>
      </c>
      <c r="D143" t="s">
        <v>13</v>
      </c>
      <c r="E143" t="s">
        <v>550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>
      <c r="A144" t="s">
        <v>300</v>
      </c>
      <c r="B144" t="s">
        <v>301</v>
      </c>
      <c r="C144" t="s">
        <v>545</v>
      </c>
      <c r="D144" t="s">
        <v>13</v>
      </c>
      <c r="E144" t="s">
        <v>550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>
      <c r="A145" t="s">
        <v>302</v>
      </c>
      <c r="B145" t="s">
        <v>303</v>
      </c>
      <c r="C145" t="s">
        <v>545</v>
      </c>
      <c r="D145" t="s">
        <v>13</v>
      </c>
      <c r="E145" t="s">
        <v>550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>
      <c r="A146" t="s">
        <v>304</v>
      </c>
      <c r="B146" t="s">
        <v>305</v>
      </c>
      <c r="D146" t="s">
        <v>13</v>
      </c>
      <c r="E146" t="s">
        <v>550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>
      <c r="A147" t="s">
        <v>306</v>
      </c>
      <c r="B147" t="s">
        <v>307</v>
      </c>
      <c r="D147" t="s">
        <v>13</v>
      </c>
      <c r="E147" t="s">
        <v>550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>
      <c r="A148" t="s">
        <v>308</v>
      </c>
      <c r="B148" t="s">
        <v>309</v>
      </c>
      <c r="C148" t="s">
        <v>543</v>
      </c>
      <c r="D148" t="s">
        <v>21</v>
      </c>
      <c r="E148" t="s">
        <v>551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>
      <c r="A149" t="s">
        <v>310</v>
      </c>
      <c r="B149" t="s">
        <v>311</v>
      </c>
      <c r="C149" t="s">
        <v>545</v>
      </c>
      <c r="D149" t="s">
        <v>13</v>
      </c>
      <c r="E149" t="s">
        <v>550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>
      <c r="A150" t="s">
        <v>312</v>
      </c>
      <c r="B150" t="s">
        <v>313</v>
      </c>
      <c r="C150" t="s">
        <v>545</v>
      </c>
      <c r="D150" t="s">
        <v>21</v>
      </c>
      <c r="E150" t="s">
        <v>551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>
      <c r="A151" t="s">
        <v>314</v>
      </c>
      <c r="B151" t="s">
        <v>315</v>
      </c>
      <c r="C151" t="s">
        <v>544</v>
      </c>
      <c r="D151" t="s">
        <v>25</v>
      </c>
      <c r="E151" t="s">
        <v>551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552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>
      <c r="A152" t="s">
        <v>316</v>
      </c>
      <c r="B152" t="s">
        <v>317</v>
      </c>
      <c r="C152" t="s">
        <v>548</v>
      </c>
      <c r="D152" t="s">
        <v>17</v>
      </c>
      <c r="E152" t="s">
        <v>551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>
      <c r="A153" t="s">
        <v>318</v>
      </c>
      <c r="B153" t="s">
        <v>319</v>
      </c>
      <c r="D153" t="s">
        <v>29</v>
      </c>
      <c r="E153" t="s">
        <v>550</v>
      </c>
      <c r="F153">
        <v>464460000</v>
      </c>
      <c r="G153" t="s">
        <v>552</v>
      </c>
      <c r="H153" t="s">
        <v>552</v>
      </c>
      <c r="I153" t="s">
        <v>552</v>
      </c>
      <c r="J153" t="s">
        <v>552</v>
      </c>
      <c r="K153" t="s">
        <v>552</v>
      </c>
      <c r="L153" t="s">
        <v>552</v>
      </c>
      <c r="M153" t="s">
        <v>552</v>
      </c>
      <c r="N153" t="s">
        <v>552</v>
      </c>
      <c r="O153" t="s">
        <v>552</v>
      </c>
      <c r="P153">
        <v>1.5417992495318014</v>
      </c>
      <c r="Q153">
        <v>2.7250000000000001</v>
      </c>
      <c r="R153">
        <v>716104.07943754038</v>
      </c>
    </row>
    <row r="154" spans="1:18">
      <c r="A154" t="s">
        <v>320</v>
      </c>
      <c r="B154" t="s">
        <v>321</v>
      </c>
      <c r="C154" t="s">
        <v>546</v>
      </c>
      <c r="D154" t="s">
        <v>17</v>
      </c>
      <c r="E154" t="s">
        <v>551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552</v>
      </c>
      <c r="O154">
        <v>17714.265374486127</v>
      </c>
      <c r="P154">
        <v>0.98</v>
      </c>
      <c r="Q154">
        <v>3.32</v>
      </c>
      <c r="R154">
        <v>131192.62646</v>
      </c>
    </row>
    <row r="155" spans="1:18">
      <c r="A155" t="s">
        <v>322</v>
      </c>
      <c r="B155" t="s">
        <v>323</v>
      </c>
      <c r="C155" t="s">
        <v>547</v>
      </c>
      <c r="D155" t="s">
        <v>17</v>
      </c>
      <c r="E155" t="s">
        <v>551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>
      <c r="A156" t="s">
        <v>324</v>
      </c>
      <c r="B156" t="s">
        <v>325</v>
      </c>
      <c r="D156" t="s">
        <v>29</v>
      </c>
      <c r="E156" t="s">
        <v>550</v>
      </c>
      <c r="F156">
        <v>5791067000</v>
      </c>
      <c r="G156" t="s">
        <v>552</v>
      </c>
      <c r="H156" t="s">
        <v>552</v>
      </c>
      <c r="I156" t="s">
        <v>552</v>
      </c>
      <c r="J156" t="s">
        <v>552</v>
      </c>
      <c r="K156" t="s">
        <v>552</v>
      </c>
      <c r="L156" t="s">
        <v>552</v>
      </c>
      <c r="M156" t="s">
        <v>552</v>
      </c>
      <c r="N156" t="s">
        <v>552</v>
      </c>
      <c r="O156" t="s">
        <v>552</v>
      </c>
      <c r="P156">
        <v>2.3725117772887261</v>
      </c>
      <c r="Q156">
        <v>2.7250000000000001</v>
      </c>
      <c r="R156">
        <v>13739374.66056809</v>
      </c>
    </row>
    <row r="157" spans="1:18">
      <c r="A157" t="s">
        <v>326</v>
      </c>
      <c r="B157" t="s">
        <v>327</v>
      </c>
      <c r="C157" t="s">
        <v>545</v>
      </c>
      <c r="D157" t="s">
        <v>17</v>
      </c>
      <c r="E157" t="s">
        <v>551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552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>
      <c r="A158" t="s">
        <v>328</v>
      </c>
      <c r="B158" t="s">
        <v>329</v>
      </c>
      <c r="C158" t="s">
        <v>544</v>
      </c>
      <c r="D158" t="s">
        <v>25</v>
      </c>
      <c r="E158" t="s">
        <v>551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>
      <c r="A159" t="s">
        <v>330</v>
      </c>
      <c r="B159" t="s">
        <v>331</v>
      </c>
      <c r="C159" t="s">
        <v>545</v>
      </c>
      <c r="D159" t="s">
        <v>13</v>
      </c>
      <c r="E159" t="s">
        <v>550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>
      <c r="A160" t="s">
        <v>332</v>
      </c>
      <c r="B160" t="s">
        <v>333</v>
      </c>
      <c r="C160" t="s">
        <v>548</v>
      </c>
      <c r="D160" t="s">
        <v>21</v>
      </c>
      <c r="E160" t="s">
        <v>551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>
      <c r="A161" t="s">
        <v>334</v>
      </c>
      <c r="B161" t="s">
        <v>335</v>
      </c>
      <c r="D161" t="s">
        <v>29</v>
      </c>
      <c r="E161" t="s">
        <v>550</v>
      </c>
      <c r="F161">
        <v>396157000</v>
      </c>
      <c r="G161" t="s">
        <v>552</v>
      </c>
      <c r="H161" t="s">
        <v>552</v>
      </c>
      <c r="I161" t="s">
        <v>552</v>
      </c>
      <c r="J161" t="s">
        <v>552</v>
      </c>
      <c r="K161" t="s">
        <v>552</v>
      </c>
      <c r="L161" t="s">
        <v>552</v>
      </c>
      <c r="M161" t="s">
        <v>552</v>
      </c>
      <c r="N161" t="s">
        <v>552</v>
      </c>
      <c r="O161" t="s">
        <v>552</v>
      </c>
      <c r="P161">
        <v>1.4298614575811601</v>
      </c>
      <c r="Q161">
        <v>2.7250000000000001</v>
      </c>
      <c r="R161">
        <v>566449.62545097969</v>
      </c>
    </row>
    <row r="162" spans="1:18">
      <c r="A162" t="s">
        <v>336</v>
      </c>
      <c r="B162" t="s">
        <v>337</v>
      </c>
      <c r="C162" t="s">
        <v>545</v>
      </c>
      <c r="D162" t="s">
        <v>17</v>
      </c>
      <c r="E162" t="s">
        <v>551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>
      <c r="A163" t="s">
        <v>338</v>
      </c>
      <c r="B163" t="s">
        <v>339</v>
      </c>
      <c r="C163" t="s">
        <v>547</v>
      </c>
      <c r="D163" t="s">
        <v>21</v>
      </c>
      <c r="E163" t="s">
        <v>551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552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>
      <c r="A164" t="s">
        <v>340</v>
      </c>
      <c r="B164" t="s">
        <v>341</v>
      </c>
      <c r="D164" t="s">
        <v>13</v>
      </c>
      <c r="E164" t="s">
        <v>550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>
      <c r="A165" t="s">
        <v>342</v>
      </c>
      <c r="B165" t="s">
        <v>343</v>
      </c>
      <c r="C165" t="s">
        <v>544</v>
      </c>
      <c r="D165" t="s">
        <v>25</v>
      </c>
      <c r="E165" t="s">
        <v>551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>
      <c r="A166" t="s">
        <v>344</v>
      </c>
      <c r="B166" t="s">
        <v>345</v>
      </c>
      <c r="C166" t="s">
        <v>544</v>
      </c>
      <c r="D166" t="s">
        <v>21</v>
      </c>
      <c r="E166" t="s">
        <v>551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>
      <c r="A167" t="s">
        <v>346</v>
      </c>
      <c r="B167" t="s">
        <v>347</v>
      </c>
      <c r="C167" t="s">
        <v>544</v>
      </c>
      <c r="D167" t="s">
        <v>17</v>
      </c>
      <c r="E167" t="s">
        <v>551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>
      <c r="A168" t="s">
        <v>348</v>
      </c>
      <c r="B168" t="s">
        <v>349</v>
      </c>
      <c r="C168" t="s">
        <v>544</v>
      </c>
      <c r="D168" t="s">
        <v>25</v>
      </c>
      <c r="E168" t="s">
        <v>551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>
      <c r="A169" t="s">
        <v>350</v>
      </c>
      <c r="B169" t="s">
        <v>351</v>
      </c>
      <c r="C169" t="s">
        <v>547</v>
      </c>
      <c r="D169" t="s">
        <v>17</v>
      </c>
      <c r="E169" t="s">
        <v>551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>
      <c r="A170" t="s">
        <v>352</v>
      </c>
      <c r="B170" t="s">
        <v>353</v>
      </c>
      <c r="D170" t="s">
        <v>29</v>
      </c>
      <c r="E170" t="s">
        <v>550</v>
      </c>
      <c r="F170">
        <v>369599000</v>
      </c>
      <c r="G170" t="s">
        <v>552</v>
      </c>
      <c r="H170" t="s">
        <v>552</v>
      </c>
      <c r="I170" t="s">
        <v>552</v>
      </c>
      <c r="J170" t="s">
        <v>552</v>
      </c>
      <c r="K170" t="s">
        <v>552</v>
      </c>
      <c r="L170" t="s">
        <v>552</v>
      </c>
      <c r="M170" t="s">
        <v>552</v>
      </c>
      <c r="N170" t="s">
        <v>552</v>
      </c>
      <c r="O170" t="s">
        <v>552</v>
      </c>
      <c r="P170">
        <v>2.835644126316569</v>
      </c>
      <c r="Q170">
        <v>2.7250000000000001</v>
      </c>
      <c r="R170">
        <v>1048051.2334424775</v>
      </c>
    </row>
    <row r="171" spans="1:18">
      <c r="A171" t="s">
        <v>354</v>
      </c>
      <c r="B171" t="s">
        <v>355</v>
      </c>
      <c r="C171" t="s">
        <v>544</v>
      </c>
      <c r="D171" t="s">
        <v>17</v>
      </c>
      <c r="E171" t="s">
        <v>551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>
      <c r="A172" t="s">
        <v>356</v>
      </c>
      <c r="B172" t="s">
        <v>357</v>
      </c>
      <c r="D172" t="s">
        <v>13</v>
      </c>
      <c r="E172" t="s">
        <v>550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>
      <c r="A173" t="s">
        <v>358</v>
      </c>
      <c r="B173" t="s">
        <v>359</v>
      </c>
      <c r="C173" t="s">
        <v>544</v>
      </c>
      <c r="D173" t="s">
        <v>25</v>
      </c>
      <c r="E173" t="s">
        <v>551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>
      <c r="A174" t="s">
        <v>360</v>
      </c>
      <c r="B174" t="s">
        <v>361</v>
      </c>
      <c r="C174" t="s">
        <v>544</v>
      </c>
      <c r="D174" t="s">
        <v>21</v>
      </c>
      <c r="E174" t="s">
        <v>551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>
      <c r="A175" t="s">
        <v>362</v>
      </c>
      <c r="B175" t="s">
        <v>363</v>
      </c>
      <c r="C175" t="s">
        <v>546</v>
      </c>
      <c r="D175" t="s">
        <v>21</v>
      </c>
      <c r="E175" t="s">
        <v>551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>
      <c r="A176" t="s">
        <v>364</v>
      </c>
      <c r="B176" t="s">
        <v>365</v>
      </c>
      <c r="C176" t="s">
        <v>545</v>
      </c>
      <c r="D176" t="s">
        <v>13</v>
      </c>
      <c r="E176" t="s">
        <v>550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>
      <c r="A177" t="s">
        <v>366</v>
      </c>
      <c r="B177" t="s">
        <v>367</v>
      </c>
      <c r="C177" t="s">
        <v>545</v>
      </c>
      <c r="D177" t="s">
        <v>13</v>
      </c>
      <c r="E177" t="s">
        <v>550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>
      <c r="A178" t="s">
        <v>368</v>
      </c>
      <c r="B178" t="s">
        <v>369</v>
      </c>
      <c r="C178" t="s">
        <v>548</v>
      </c>
      <c r="D178" t="s">
        <v>25</v>
      </c>
      <c r="E178" t="s">
        <v>551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>
      <c r="A179" t="s">
        <v>370</v>
      </c>
      <c r="B179" t="s">
        <v>371</v>
      </c>
      <c r="C179" t="s">
        <v>547</v>
      </c>
      <c r="D179" t="s">
        <v>17</v>
      </c>
      <c r="E179" t="s">
        <v>551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>
      <c r="A180" t="s">
        <v>372</v>
      </c>
      <c r="B180" t="s">
        <v>373</v>
      </c>
      <c r="C180" t="s">
        <v>547</v>
      </c>
      <c r="D180" t="s">
        <v>13</v>
      </c>
      <c r="E180" t="s">
        <v>550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>
      <c r="A181" t="s">
        <v>374</v>
      </c>
      <c r="B181" t="s">
        <v>375</v>
      </c>
      <c r="D181" t="s">
        <v>29</v>
      </c>
      <c r="E181" t="s">
        <v>550</v>
      </c>
      <c r="F181">
        <v>1315534000</v>
      </c>
      <c r="G181" t="s">
        <v>552</v>
      </c>
      <c r="H181" t="s">
        <v>552</v>
      </c>
      <c r="I181" t="s">
        <v>552</v>
      </c>
      <c r="J181" t="s">
        <v>552</v>
      </c>
      <c r="K181" t="s">
        <v>552</v>
      </c>
      <c r="L181" t="s">
        <v>552</v>
      </c>
      <c r="M181" t="s">
        <v>552</v>
      </c>
      <c r="N181" t="s">
        <v>552</v>
      </c>
      <c r="O181" t="s">
        <v>552</v>
      </c>
      <c r="P181">
        <v>5.0410989381464297</v>
      </c>
      <c r="Q181">
        <v>2.7250000000000001</v>
      </c>
      <c r="R181">
        <v>6631737.0504955258</v>
      </c>
    </row>
    <row r="182" spans="1:18">
      <c r="A182" t="s">
        <v>376</v>
      </c>
      <c r="B182" t="s">
        <v>377</v>
      </c>
      <c r="C182" t="s">
        <v>543</v>
      </c>
      <c r="D182" t="s">
        <v>13</v>
      </c>
      <c r="E182" t="s">
        <v>550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>
      <c r="A183" t="s">
        <v>378</v>
      </c>
      <c r="B183" t="s">
        <v>379</v>
      </c>
      <c r="D183" t="s">
        <v>29</v>
      </c>
      <c r="E183" t="s">
        <v>550</v>
      </c>
      <c r="F183">
        <v>31882000</v>
      </c>
      <c r="G183" t="s">
        <v>552</v>
      </c>
      <c r="H183" t="s">
        <v>552</v>
      </c>
      <c r="I183" t="s">
        <v>552</v>
      </c>
      <c r="J183" t="s">
        <v>552</v>
      </c>
      <c r="K183" t="s">
        <v>552</v>
      </c>
      <c r="L183" t="s">
        <v>552</v>
      </c>
      <c r="M183" t="s">
        <v>552</v>
      </c>
      <c r="N183" t="s">
        <v>552</v>
      </c>
      <c r="O183" t="s">
        <v>552</v>
      </c>
      <c r="P183">
        <v>2.7</v>
      </c>
      <c r="Q183">
        <v>2.7250000000000001</v>
      </c>
      <c r="R183">
        <v>86081.4</v>
      </c>
    </row>
    <row r="184" spans="1:18">
      <c r="A184" t="s">
        <v>380</v>
      </c>
      <c r="B184" t="s">
        <v>381</v>
      </c>
      <c r="C184" t="s">
        <v>543</v>
      </c>
      <c r="D184" t="s">
        <v>21</v>
      </c>
      <c r="E184" t="s">
        <v>551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>
      <c r="A185" t="s">
        <v>382</v>
      </c>
      <c r="B185" t="s">
        <v>383</v>
      </c>
      <c r="C185" t="s">
        <v>546</v>
      </c>
      <c r="D185" t="s">
        <v>13</v>
      </c>
      <c r="E185" t="s">
        <v>550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552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>
      <c r="A186" t="s">
        <v>384</v>
      </c>
      <c r="B186" t="s">
        <v>385</v>
      </c>
      <c r="C186" t="s">
        <v>546</v>
      </c>
      <c r="D186" t="s">
        <v>17</v>
      </c>
      <c r="E186" t="s">
        <v>551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>
      <c r="A187" t="s">
        <v>386</v>
      </c>
      <c r="B187" t="s">
        <v>387</v>
      </c>
      <c r="C187" t="s">
        <v>547</v>
      </c>
      <c r="D187" t="s">
        <v>21</v>
      </c>
      <c r="E187" t="s">
        <v>551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552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>
      <c r="A188" t="s">
        <v>388</v>
      </c>
      <c r="B188" t="s">
        <v>389</v>
      </c>
      <c r="C188" t="s">
        <v>547</v>
      </c>
      <c r="D188" t="s">
        <v>13</v>
      </c>
      <c r="E188" t="s">
        <v>550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552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>
      <c r="A189" t="s">
        <v>390</v>
      </c>
      <c r="B189" t="s">
        <v>391</v>
      </c>
      <c r="C189" t="s">
        <v>547</v>
      </c>
      <c r="D189" t="s">
        <v>21</v>
      </c>
      <c r="E189" t="s">
        <v>551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552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>
      <c r="A190" t="s">
        <v>392</v>
      </c>
      <c r="B190" t="s">
        <v>393</v>
      </c>
      <c r="C190" t="s">
        <v>545</v>
      </c>
      <c r="D190" t="s">
        <v>13</v>
      </c>
      <c r="E190" t="s">
        <v>550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>
      <c r="A191" t="s">
        <v>556</v>
      </c>
      <c r="B191" t="s">
        <v>395</v>
      </c>
      <c r="D191" t="s">
        <v>29</v>
      </c>
      <c r="E191" t="s">
        <v>550</v>
      </c>
      <c r="F191">
        <v>970795000</v>
      </c>
      <c r="G191" t="s">
        <v>552</v>
      </c>
      <c r="H191" t="s">
        <v>552</v>
      </c>
      <c r="I191" t="s">
        <v>552</v>
      </c>
      <c r="J191" t="s">
        <v>552</v>
      </c>
      <c r="K191" t="s">
        <v>552</v>
      </c>
      <c r="L191" t="s">
        <v>552</v>
      </c>
      <c r="M191" t="s">
        <v>552</v>
      </c>
      <c r="N191" t="s">
        <v>552</v>
      </c>
      <c r="O191" t="s">
        <v>552</v>
      </c>
      <c r="P191">
        <v>1.3293418611805889</v>
      </c>
      <c r="Q191">
        <v>2.7250000000000001</v>
      </c>
      <c r="R191">
        <v>1290518.4321248098</v>
      </c>
    </row>
    <row r="192" spans="1:18">
      <c r="A192" t="s">
        <v>396</v>
      </c>
      <c r="B192" t="s">
        <v>397</v>
      </c>
      <c r="D192" t="s">
        <v>13</v>
      </c>
      <c r="E192" t="s">
        <v>550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>
      <c r="A193" t="s">
        <v>398</v>
      </c>
      <c r="B193" t="s">
        <v>399</v>
      </c>
      <c r="C193" t="s">
        <v>548</v>
      </c>
      <c r="D193" t="s">
        <v>25</v>
      </c>
      <c r="E193" t="s">
        <v>551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552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>
      <c r="A194" t="s">
        <v>400</v>
      </c>
      <c r="B194" t="s">
        <v>401</v>
      </c>
      <c r="C194" t="s">
        <v>545</v>
      </c>
      <c r="D194" t="s">
        <v>13</v>
      </c>
      <c r="E194" t="s">
        <v>550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>
      <c r="A195" t="s">
        <v>402</v>
      </c>
      <c r="B195" t="s">
        <v>403</v>
      </c>
      <c r="C195" t="s">
        <v>546</v>
      </c>
      <c r="D195" t="s">
        <v>17</v>
      </c>
      <c r="E195" t="s">
        <v>551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552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>
      <c r="A196" t="s">
        <v>404</v>
      </c>
      <c r="B196" t="s">
        <v>405</v>
      </c>
      <c r="D196" t="s">
        <v>21</v>
      </c>
      <c r="E196" t="s">
        <v>551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552</v>
      </c>
      <c r="N196" t="s">
        <v>552</v>
      </c>
      <c r="O196" t="s">
        <v>552</v>
      </c>
      <c r="P196">
        <v>1.2000000476999999</v>
      </c>
      <c r="Q196">
        <v>2.3800000000000003</v>
      </c>
      <c r="R196">
        <v>6387.1550538894035</v>
      </c>
    </row>
    <row r="197" spans="1:18">
      <c r="A197" t="s">
        <v>406</v>
      </c>
      <c r="B197" t="s">
        <v>407</v>
      </c>
      <c r="D197" t="s">
        <v>29</v>
      </c>
      <c r="E197" t="s">
        <v>550</v>
      </c>
      <c r="F197">
        <v>2530000</v>
      </c>
      <c r="G197" t="s">
        <v>552</v>
      </c>
      <c r="H197" t="s">
        <v>552</v>
      </c>
      <c r="I197" t="s">
        <v>552</v>
      </c>
      <c r="J197" t="s">
        <v>552</v>
      </c>
      <c r="K197" t="s">
        <v>552</v>
      </c>
      <c r="L197" t="s">
        <v>552</v>
      </c>
      <c r="M197" t="s">
        <v>552</v>
      </c>
      <c r="N197" t="s">
        <v>552</v>
      </c>
      <c r="O197" t="s">
        <v>552</v>
      </c>
      <c r="P197">
        <v>1.9381494368447407</v>
      </c>
      <c r="Q197">
        <v>2.7250000000000001</v>
      </c>
      <c r="R197">
        <v>4903.5180752171937</v>
      </c>
    </row>
    <row r="198" spans="1:18">
      <c r="A198" t="s">
        <v>557</v>
      </c>
      <c r="B198" t="s">
        <v>409</v>
      </c>
      <c r="D198" t="s">
        <v>29</v>
      </c>
      <c r="E198" t="s">
        <v>550</v>
      </c>
      <c r="F198">
        <v>1116268000</v>
      </c>
      <c r="G198" t="s">
        <v>552</v>
      </c>
      <c r="H198" t="s">
        <v>552</v>
      </c>
      <c r="I198" t="s">
        <v>552</v>
      </c>
      <c r="J198" t="s">
        <v>552</v>
      </c>
      <c r="K198" t="s">
        <v>552</v>
      </c>
      <c r="L198" t="s">
        <v>552</v>
      </c>
      <c r="M198" t="s">
        <v>552</v>
      </c>
      <c r="N198" t="s">
        <v>552</v>
      </c>
      <c r="O198" t="s">
        <v>552</v>
      </c>
      <c r="P198">
        <v>5.5001876498446007</v>
      </c>
      <c r="Q198">
        <v>2.7250000000000001</v>
      </c>
      <c r="R198">
        <v>6139683.4675167333</v>
      </c>
    </row>
    <row r="199" spans="1:18">
      <c r="A199" t="s">
        <v>410</v>
      </c>
      <c r="B199" t="s">
        <v>411</v>
      </c>
      <c r="D199" t="s">
        <v>13</v>
      </c>
      <c r="E199" t="s">
        <v>550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>
      <c r="A200" t="s">
        <v>412</v>
      </c>
      <c r="B200" t="s">
        <v>413</v>
      </c>
      <c r="C200" t="s">
        <v>543</v>
      </c>
      <c r="D200" t="s">
        <v>13</v>
      </c>
      <c r="E200" t="s">
        <v>550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>
      <c r="A201" t="s">
        <v>414</v>
      </c>
      <c r="B201" t="s">
        <v>415</v>
      </c>
      <c r="C201" t="s">
        <v>545</v>
      </c>
      <c r="D201" t="s">
        <v>17</v>
      </c>
      <c r="E201" t="s">
        <v>551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>
      <c r="A202" t="s">
        <v>416</v>
      </c>
      <c r="B202" t="s">
        <v>417</v>
      </c>
      <c r="C202" t="s">
        <v>545</v>
      </c>
      <c r="D202" t="s">
        <v>17</v>
      </c>
      <c r="E202" t="s">
        <v>551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>
      <c r="A203" t="s">
        <v>418</v>
      </c>
      <c r="B203" t="s">
        <v>419</v>
      </c>
      <c r="C203" t="s">
        <v>544</v>
      </c>
      <c r="D203" t="s">
        <v>25</v>
      </c>
      <c r="E203" t="s">
        <v>551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>
      <c r="A204" t="s">
        <v>420</v>
      </c>
      <c r="B204" t="s">
        <v>421</v>
      </c>
      <c r="D204" t="s">
        <v>29</v>
      </c>
      <c r="E204" t="s">
        <v>550</v>
      </c>
      <c r="F204">
        <v>1856800000</v>
      </c>
      <c r="G204" t="s">
        <v>552</v>
      </c>
      <c r="H204" t="s">
        <v>552</v>
      </c>
      <c r="I204" t="s">
        <v>552</v>
      </c>
      <c r="J204" t="s">
        <v>552</v>
      </c>
      <c r="K204" t="s">
        <v>552</v>
      </c>
      <c r="L204" t="s">
        <v>552</v>
      </c>
      <c r="M204" t="s">
        <v>552</v>
      </c>
      <c r="N204" t="s">
        <v>552</v>
      </c>
      <c r="O204" t="s">
        <v>552</v>
      </c>
      <c r="P204">
        <v>0.58817808486332956</v>
      </c>
      <c r="Q204">
        <v>2.7250000000000001</v>
      </c>
      <c r="R204">
        <v>1092129.0679742303</v>
      </c>
    </row>
    <row r="205" spans="1:18">
      <c r="A205" t="s">
        <v>422</v>
      </c>
      <c r="B205" t="s">
        <v>423</v>
      </c>
      <c r="C205" t="s">
        <v>543</v>
      </c>
      <c r="D205" t="s">
        <v>13</v>
      </c>
      <c r="E205" t="s">
        <v>550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>
      <c r="A206" t="s">
        <v>424</v>
      </c>
      <c r="B206" t="s">
        <v>425</v>
      </c>
      <c r="C206" t="s">
        <v>544</v>
      </c>
      <c r="D206" t="s">
        <v>21</v>
      </c>
      <c r="E206" t="s">
        <v>551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>
      <c r="A207" t="s">
        <v>426</v>
      </c>
      <c r="B207" t="s">
        <v>427</v>
      </c>
      <c r="C207" t="s">
        <v>544</v>
      </c>
      <c r="D207" t="s">
        <v>21</v>
      </c>
      <c r="E207" t="s">
        <v>551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>
      <c r="A208" t="s">
        <v>428</v>
      </c>
      <c r="B208" t="s">
        <v>429</v>
      </c>
      <c r="C208" t="s">
        <v>547</v>
      </c>
      <c r="D208" t="s">
        <v>13</v>
      </c>
      <c r="E208" t="s">
        <v>550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>
      <c r="A209" t="s">
        <v>430</v>
      </c>
      <c r="B209" t="s">
        <v>431</v>
      </c>
      <c r="C209" t="s">
        <v>547</v>
      </c>
      <c r="D209" t="s">
        <v>21</v>
      </c>
      <c r="E209" t="s">
        <v>551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>
      <c r="A210" t="s">
        <v>432</v>
      </c>
      <c r="B210" t="s">
        <v>433</v>
      </c>
      <c r="C210" t="s">
        <v>544</v>
      </c>
      <c r="D210" t="s">
        <v>25</v>
      </c>
      <c r="E210" t="s">
        <v>551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>
      <c r="A211" t="s">
        <v>434</v>
      </c>
      <c r="B211" t="s">
        <v>435</v>
      </c>
      <c r="C211" t="s">
        <v>546</v>
      </c>
      <c r="D211" t="s">
        <v>21</v>
      </c>
      <c r="E211" t="s">
        <v>551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>
      <c r="A212" t="s">
        <v>436</v>
      </c>
      <c r="B212" t="s">
        <v>437</v>
      </c>
      <c r="C212" t="s">
        <v>545</v>
      </c>
      <c r="D212" t="s">
        <v>13</v>
      </c>
      <c r="E212" t="s">
        <v>550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>
      <c r="A213" t="s">
        <v>438</v>
      </c>
      <c r="B213" t="s">
        <v>439</v>
      </c>
      <c r="C213" t="s">
        <v>543</v>
      </c>
      <c r="D213" t="s">
        <v>25</v>
      </c>
      <c r="E213" t="s">
        <v>551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552</v>
      </c>
      <c r="N213">
        <v>24.843347604922734</v>
      </c>
      <c r="O213" t="s">
        <v>552</v>
      </c>
      <c r="P213">
        <v>0.87</v>
      </c>
      <c r="Q213">
        <v>1.63</v>
      </c>
      <c r="R213">
        <v>14011.501380000002</v>
      </c>
    </row>
    <row r="214" spans="1:18">
      <c r="A214" t="s">
        <v>440</v>
      </c>
      <c r="B214" t="s">
        <v>441</v>
      </c>
      <c r="C214" t="s">
        <v>545</v>
      </c>
      <c r="D214" t="s">
        <v>17</v>
      </c>
      <c r="E214" t="s">
        <v>551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>
      <c r="A215" t="s">
        <v>558</v>
      </c>
      <c r="B215" t="s">
        <v>443</v>
      </c>
      <c r="D215" t="s">
        <v>29</v>
      </c>
      <c r="E215" t="s">
        <v>550</v>
      </c>
      <c r="F215">
        <v>1135954000</v>
      </c>
      <c r="G215" t="s">
        <v>552</v>
      </c>
      <c r="H215" t="s">
        <v>552</v>
      </c>
      <c r="I215" t="s">
        <v>552</v>
      </c>
      <c r="J215" t="s">
        <v>552</v>
      </c>
      <c r="K215" t="s">
        <v>552</v>
      </c>
      <c r="L215" t="s">
        <v>552</v>
      </c>
      <c r="M215" t="s">
        <v>552</v>
      </c>
      <c r="N215" t="s">
        <v>552</v>
      </c>
      <c r="O215" t="s">
        <v>552</v>
      </c>
      <c r="P215">
        <v>1.2125754920433158</v>
      </c>
      <c r="Q215">
        <v>2.7250000000000001</v>
      </c>
      <c r="R215">
        <v>1377429.9804885727</v>
      </c>
    </row>
    <row r="216" spans="1:18">
      <c r="A216" t="s">
        <v>444</v>
      </c>
      <c r="B216" t="s">
        <v>445</v>
      </c>
      <c r="C216" t="s">
        <v>543</v>
      </c>
      <c r="D216" t="s">
        <v>25</v>
      </c>
      <c r="E216" t="s">
        <v>551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>
      <c r="A217" t="s">
        <v>559</v>
      </c>
      <c r="B217" t="s">
        <v>447</v>
      </c>
      <c r="D217" t="s">
        <v>29</v>
      </c>
      <c r="E217" t="s">
        <v>550</v>
      </c>
      <c r="F217">
        <v>1136052000</v>
      </c>
      <c r="G217" t="s">
        <v>552</v>
      </c>
      <c r="H217" t="s">
        <v>552</v>
      </c>
      <c r="I217" t="s">
        <v>552</v>
      </c>
      <c r="J217" t="s">
        <v>552</v>
      </c>
      <c r="K217" t="s">
        <v>552</v>
      </c>
      <c r="L217" t="s">
        <v>552</v>
      </c>
      <c r="M217" t="s">
        <v>552</v>
      </c>
      <c r="N217" t="s">
        <v>552</v>
      </c>
      <c r="O217" t="s">
        <v>552</v>
      </c>
      <c r="P217">
        <v>1.2125754920433156</v>
      </c>
      <c r="Q217">
        <v>2.7250000000000001</v>
      </c>
      <c r="R217">
        <v>1377548.8128867929</v>
      </c>
    </row>
    <row r="218" spans="1:18">
      <c r="A218" t="s">
        <v>448</v>
      </c>
      <c r="B218" t="s">
        <v>449</v>
      </c>
      <c r="D218" t="s">
        <v>29</v>
      </c>
      <c r="E218" t="s">
        <v>550</v>
      </c>
      <c r="F218">
        <v>41855000</v>
      </c>
      <c r="G218" t="s">
        <v>552</v>
      </c>
      <c r="H218" t="s">
        <v>552</v>
      </c>
      <c r="I218" t="s">
        <v>552</v>
      </c>
      <c r="J218" t="s">
        <v>552</v>
      </c>
      <c r="K218" t="s">
        <v>552</v>
      </c>
      <c r="L218" t="s">
        <v>552</v>
      </c>
      <c r="M218" t="s">
        <v>552</v>
      </c>
      <c r="N218" t="s">
        <v>552</v>
      </c>
      <c r="O218" t="s">
        <v>552</v>
      </c>
      <c r="P218">
        <v>4.5751274110121445</v>
      </c>
      <c r="Q218">
        <v>2.7250000000000001</v>
      </c>
      <c r="R218">
        <v>191491.9577879133</v>
      </c>
    </row>
    <row r="219" spans="1:18">
      <c r="A219" t="s">
        <v>450</v>
      </c>
      <c r="B219" t="s">
        <v>451</v>
      </c>
      <c r="C219" t="s">
        <v>544</v>
      </c>
      <c r="D219" t="s">
        <v>21</v>
      </c>
      <c r="E219" t="s">
        <v>551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552</v>
      </c>
      <c r="P219">
        <v>2.9</v>
      </c>
      <c r="Q219">
        <v>2.3800000000000003</v>
      </c>
      <c r="R219">
        <v>632.2319</v>
      </c>
    </row>
    <row r="220" spans="1:18">
      <c r="A220" t="s">
        <v>452</v>
      </c>
      <c r="B220" t="s">
        <v>453</v>
      </c>
      <c r="C220" t="s">
        <v>546</v>
      </c>
      <c r="D220" t="s">
        <v>17</v>
      </c>
      <c r="E220" t="s">
        <v>551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552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>
      <c r="A221" t="s">
        <v>454</v>
      </c>
      <c r="B221" t="s">
        <v>455</v>
      </c>
      <c r="C221" t="s">
        <v>545</v>
      </c>
      <c r="D221" t="s">
        <v>13</v>
      </c>
      <c r="E221" t="s">
        <v>550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>
      <c r="A222" t="s">
        <v>456</v>
      </c>
      <c r="B222" t="s">
        <v>457</v>
      </c>
      <c r="C222" t="s">
        <v>545</v>
      </c>
      <c r="D222" t="s">
        <v>13</v>
      </c>
      <c r="E222" t="s">
        <v>550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>
      <c r="A223" t="s">
        <v>458</v>
      </c>
      <c r="B223" t="s">
        <v>459</v>
      </c>
      <c r="C223" t="s">
        <v>545</v>
      </c>
      <c r="D223" t="s">
        <v>13</v>
      </c>
      <c r="E223" t="s">
        <v>550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>
      <c r="A224" t="s">
        <v>460</v>
      </c>
      <c r="B224" t="s">
        <v>461</v>
      </c>
      <c r="C224" t="s">
        <v>544</v>
      </c>
      <c r="D224" t="s">
        <v>21</v>
      </c>
      <c r="E224" t="s">
        <v>551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>
      <c r="A225" t="s">
        <v>462</v>
      </c>
      <c r="B225" t="s">
        <v>463</v>
      </c>
      <c r="D225" t="s">
        <v>13</v>
      </c>
      <c r="E225" t="s">
        <v>550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>
      <c r="A226" t="s">
        <v>464</v>
      </c>
      <c r="B226" t="s">
        <v>465</v>
      </c>
      <c r="C226" t="s">
        <v>544</v>
      </c>
      <c r="D226" t="s">
        <v>13</v>
      </c>
      <c r="E226" t="s">
        <v>550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>
      <c r="A227" t="s">
        <v>466</v>
      </c>
      <c r="B227" t="s">
        <v>467</v>
      </c>
      <c r="C227" t="s">
        <v>543</v>
      </c>
      <c r="D227" t="s">
        <v>25</v>
      </c>
      <c r="E227" t="s">
        <v>551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552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>
      <c r="A228" t="s">
        <v>468</v>
      </c>
      <c r="B228" t="s">
        <v>469</v>
      </c>
      <c r="D228" t="s">
        <v>13</v>
      </c>
      <c r="E228" t="s">
        <v>550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>
      <c r="A229" t="s">
        <v>470</v>
      </c>
      <c r="B229" t="s">
        <v>471</v>
      </c>
      <c r="C229" t="s">
        <v>544</v>
      </c>
      <c r="D229" t="s">
        <v>25</v>
      </c>
      <c r="E229" t="s">
        <v>551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>
      <c r="A230" t="s">
        <v>472</v>
      </c>
      <c r="B230" t="s">
        <v>473</v>
      </c>
      <c r="D230" t="s">
        <v>29</v>
      </c>
      <c r="E230" t="s">
        <v>550</v>
      </c>
      <c r="F230">
        <v>2078467000</v>
      </c>
      <c r="G230" t="s">
        <v>552</v>
      </c>
      <c r="H230" t="s">
        <v>552</v>
      </c>
      <c r="I230" t="s">
        <v>552</v>
      </c>
      <c r="J230" t="s">
        <v>552</v>
      </c>
      <c r="K230" t="s">
        <v>552</v>
      </c>
      <c r="L230" t="s">
        <v>552</v>
      </c>
      <c r="M230" t="s">
        <v>552</v>
      </c>
      <c r="N230" t="s">
        <v>552</v>
      </c>
      <c r="O230" t="s">
        <v>552</v>
      </c>
      <c r="P230">
        <v>3.6749866886286333</v>
      </c>
      <c r="Q230">
        <v>2.7250000000000001</v>
      </c>
      <c r="R230">
        <v>7638338.5577538898</v>
      </c>
    </row>
    <row r="231" spans="1:18">
      <c r="A231" t="s">
        <v>474</v>
      </c>
      <c r="B231" t="s">
        <v>475</v>
      </c>
      <c r="D231" t="s">
        <v>29</v>
      </c>
      <c r="E231" t="s">
        <v>550</v>
      </c>
      <c r="F231">
        <v>462615000</v>
      </c>
      <c r="G231" t="s">
        <v>552</v>
      </c>
      <c r="H231" t="s">
        <v>552</v>
      </c>
      <c r="I231" t="s">
        <v>552</v>
      </c>
      <c r="J231" t="s">
        <v>552</v>
      </c>
      <c r="K231" t="s">
        <v>552</v>
      </c>
      <c r="L231" t="s">
        <v>552</v>
      </c>
      <c r="M231" t="s">
        <v>552</v>
      </c>
      <c r="N231" t="s">
        <v>552</v>
      </c>
      <c r="O231" t="s">
        <v>552</v>
      </c>
      <c r="P231">
        <v>6.3666777273856843</v>
      </c>
      <c r="Q231">
        <v>2.7250000000000001</v>
      </c>
      <c r="R231">
        <v>2945320.6168545284</v>
      </c>
    </row>
    <row r="232" spans="1:18">
      <c r="A232" t="s">
        <v>476</v>
      </c>
      <c r="B232" t="s">
        <v>477</v>
      </c>
      <c r="C232" t="s">
        <v>544</v>
      </c>
      <c r="D232" t="s">
        <v>25</v>
      </c>
      <c r="E232" t="s">
        <v>551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>
      <c r="A233" t="s">
        <v>478</v>
      </c>
      <c r="B233" t="s">
        <v>479</v>
      </c>
      <c r="C233" t="s">
        <v>548</v>
      </c>
      <c r="D233" t="s">
        <v>17</v>
      </c>
      <c r="E233" t="s">
        <v>551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>
      <c r="A234" t="s">
        <v>480</v>
      </c>
      <c r="B234" t="s">
        <v>481</v>
      </c>
      <c r="C234" t="s">
        <v>545</v>
      </c>
      <c r="D234" t="s">
        <v>25</v>
      </c>
      <c r="E234" t="s">
        <v>551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>
      <c r="A235" t="s">
        <v>482</v>
      </c>
      <c r="B235" t="s">
        <v>483</v>
      </c>
      <c r="C235" t="s">
        <v>545</v>
      </c>
      <c r="D235" t="s">
        <v>17</v>
      </c>
      <c r="E235" t="s">
        <v>551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>
      <c r="A236" t="s">
        <v>484</v>
      </c>
      <c r="B236" t="s">
        <v>485</v>
      </c>
      <c r="D236" t="s">
        <v>29</v>
      </c>
      <c r="E236" t="s">
        <v>550</v>
      </c>
      <c r="F236">
        <v>637480000</v>
      </c>
      <c r="G236" t="s">
        <v>552</v>
      </c>
      <c r="H236" t="s">
        <v>552</v>
      </c>
      <c r="I236" t="s">
        <v>552</v>
      </c>
      <c r="J236" t="s">
        <v>552</v>
      </c>
      <c r="K236" t="s">
        <v>552</v>
      </c>
      <c r="L236" t="s">
        <v>552</v>
      </c>
      <c r="M236" t="s">
        <v>552</v>
      </c>
      <c r="N236" t="s">
        <v>552</v>
      </c>
      <c r="O236" t="s">
        <v>552</v>
      </c>
      <c r="P236">
        <v>1.8295704303686591</v>
      </c>
      <c r="Q236">
        <v>2.7250000000000001</v>
      </c>
      <c r="R236">
        <v>1166314.5579514126</v>
      </c>
    </row>
    <row r="237" spans="1:18">
      <c r="A237" t="s">
        <v>560</v>
      </c>
      <c r="B237" t="s">
        <v>487</v>
      </c>
      <c r="C237" t="s">
        <v>548</v>
      </c>
      <c r="D237" t="s">
        <v>21</v>
      </c>
      <c r="E237" t="s">
        <v>551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>
      <c r="A238" t="s">
        <v>488</v>
      </c>
      <c r="B238" t="s">
        <v>489</v>
      </c>
      <c r="D238" t="s">
        <v>29</v>
      </c>
      <c r="E238" t="s">
        <v>550</v>
      </c>
      <c r="F238">
        <v>391344000</v>
      </c>
      <c r="G238" t="s">
        <v>552</v>
      </c>
      <c r="H238" t="s">
        <v>552</v>
      </c>
      <c r="I238" t="s">
        <v>552</v>
      </c>
      <c r="J238" t="s">
        <v>552</v>
      </c>
      <c r="K238" t="s">
        <v>552</v>
      </c>
      <c r="L238" t="s">
        <v>552</v>
      </c>
      <c r="M238" t="s">
        <v>552</v>
      </c>
      <c r="N238" t="s">
        <v>552</v>
      </c>
      <c r="O238" t="s">
        <v>552</v>
      </c>
      <c r="P238">
        <v>1.4298614575811601</v>
      </c>
      <c r="Q238">
        <v>2.7250000000000001</v>
      </c>
      <c r="R238">
        <v>559567.70225564158</v>
      </c>
    </row>
    <row r="239" spans="1:18">
      <c r="A239" t="s">
        <v>490</v>
      </c>
      <c r="B239" t="s">
        <v>491</v>
      </c>
      <c r="C239" t="s">
        <v>547</v>
      </c>
      <c r="D239" t="s">
        <v>17</v>
      </c>
      <c r="E239" t="s">
        <v>551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>
      <c r="A240" t="s">
        <v>492</v>
      </c>
      <c r="B240" t="s">
        <v>493</v>
      </c>
      <c r="D240" t="s">
        <v>29</v>
      </c>
      <c r="E240" t="s">
        <v>550</v>
      </c>
      <c r="F240">
        <v>1856800000</v>
      </c>
      <c r="G240" t="s">
        <v>552</v>
      </c>
      <c r="H240" t="s">
        <v>552</v>
      </c>
      <c r="I240" t="s">
        <v>552</v>
      </c>
      <c r="J240" t="s">
        <v>552</v>
      </c>
      <c r="K240" t="s">
        <v>552</v>
      </c>
      <c r="L240" t="s">
        <v>552</v>
      </c>
      <c r="M240" t="s">
        <v>552</v>
      </c>
      <c r="N240" t="s">
        <v>552</v>
      </c>
      <c r="O240" t="s">
        <v>552</v>
      </c>
      <c r="P240">
        <v>0.58817808486332956</v>
      </c>
      <c r="Q240">
        <v>2.7250000000000001</v>
      </c>
      <c r="R240">
        <v>1092129.0679742303</v>
      </c>
    </row>
    <row r="241" spans="1:18">
      <c r="A241" t="s">
        <v>561</v>
      </c>
      <c r="B241" t="s">
        <v>495</v>
      </c>
      <c r="D241" t="s">
        <v>29</v>
      </c>
      <c r="E241" t="s">
        <v>550</v>
      </c>
      <c r="F241">
        <v>1136052000</v>
      </c>
      <c r="G241" t="s">
        <v>552</v>
      </c>
      <c r="H241" t="s">
        <v>552</v>
      </c>
      <c r="I241" t="s">
        <v>552</v>
      </c>
      <c r="J241" t="s">
        <v>552</v>
      </c>
      <c r="K241" t="s">
        <v>552</v>
      </c>
      <c r="L241" t="s">
        <v>552</v>
      </c>
      <c r="M241" t="s">
        <v>552</v>
      </c>
      <c r="N241" t="s">
        <v>552</v>
      </c>
      <c r="O241" t="s">
        <v>552</v>
      </c>
      <c r="P241">
        <v>1.2125754920433158</v>
      </c>
      <c r="Q241">
        <v>2.7250000000000001</v>
      </c>
      <c r="R241">
        <v>1377548.8128867932</v>
      </c>
    </row>
    <row r="242" spans="1:18">
      <c r="A242" t="s">
        <v>496</v>
      </c>
      <c r="B242" t="s">
        <v>497</v>
      </c>
      <c r="C242" t="s">
        <v>546</v>
      </c>
      <c r="D242" t="s">
        <v>13</v>
      </c>
      <c r="E242" t="s">
        <v>550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>
      <c r="A243" t="s">
        <v>498</v>
      </c>
      <c r="B243" t="s">
        <v>499</v>
      </c>
      <c r="C243" t="s">
        <v>543</v>
      </c>
      <c r="D243" t="s">
        <v>21</v>
      </c>
      <c r="E243" t="s">
        <v>551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>
      <c r="A244" t="s">
        <v>500</v>
      </c>
      <c r="B244" t="s">
        <v>501</v>
      </c>
      <c r="C244" t="s">
        <v>545</v>
      </c>
      <c r="D244" t="s">
        <v>17</v>
      </c>
      <c r="E244" t="s">
        <v>551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>
      <c r="A245" t="s">
        <v>502</v>
      </c>
      <c r="B245" t="s">
        <v>503</v>
      </c>
      <c r="C245" t="s">
        <v>547</v>
      </c>
      <c r="D245" t="s">
        <v>17</v>
      </c>
      <c r="E245" t="s">
        <v>551</v>
      </c>
      <c r="F245">
        <v>11499</v>
      </c>
      <c r="G245">
        <v>49.875497845971204</v>
      </c>
      <c r="I245">
        <v>2.4487836804432992</v>
      </c>
      <c r="J245" t="s">
        <v>552</v>
      </c>
      <c r="M245" t="s">
        <v>552</v>
      </c>
      <c r="N245" t="s">
        <v>552</v>
      </c>
      <c r="O245" t="s">
        <v>552</v>
      </c>
      <c r="P245">
        <v>5.6</v>
      </c>
      <c r="Q245">
        <v>3.32</v>
      </c>
      <c r="R245">
        <v>64.39439999999999</v>
      </c>
    </row>
    <row r="246" spans="1:18">
      <c r="A246" t="s">
        <v>504</v>
      </c>
      <c r="B246" t="s">
        <v>505</v>
      </c>
      <c r="C246" t="s">
        <v>544</v>
      </c>
      <c r="D246" t="s">
        <v>25</v>
      </c>
      <c r="E246" t="s">
        <v>551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>
      <c r="A247" t="s">
        <v>506</v>
      </c>
      <c r="B247" t="s">
        <v>507</v>
      </c>
      <c r="C247" t="s">
        <v>544</v>
      </c>
      <c r="D247" t="s">
        <v>25</v>
      </c>
      <c r="E247" t="s">
        <v>551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>
      <c r="A248" t="s">
        <v>508</v>
      </c>
      <c r="B248" t="s">
        <v>509</v>
      </c>
      <c r="C248" t="s">
        <v>545</v>
      </c>
      <c r="D248" t="s">
        <v>21</v>
      </c>
      <c r="E248" t="s">
        <v>551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>
      <c r="A249" t="s">
        <v>17</v>
      </c>
      <c r="B249" t="s">
        <v>510</v>
      </c>
      <c r="D249" t="s">
        <v>29</v>
      </c>
      <c r="E249" t="s">
        <v>550</v>
      </c>
      <c r="F249">
        <v>2685886000</v>
      </c>
      <c r="G249" t="s">
        <v>552</v>
      </c>
      <c r="H249" t="s">
        <v>552</v>
      </c>
      <c r="I249" t="s">
        <v>552</v>
      </c>
      <c r="J249" t="s">
        <v>552</v>
      </c>
      <c r="K249" t="s">
        <v>552</v>
      </c>
      <c r="L249" t="s">
        <v>552</v>
      </c>
      <c r="M249" t="s">
        <v>552</v>
      </c>
      <c r="N249" t="s">
        <v>552</v>
      </c>
      <c r="O249" t="s">
        <v>552</v>
      </c>
      <c r="P249">
        <v>3.9104449503218364</v>
      </c>
      <c r="Q249">
        <v>2.7250000000000001</v>
      </c>
      <c r="R249">
        <v>10503009.345840117</v>
      </c>
    </row>
    <row r="250" spans="1:18">
      <c r="A250" t="s">
        <v>511</v>
      </c>
      <c r="B250" t="s">
        <v>512</v>
      </c>
      <c r="C250" t="s">
        <v>546</v>
      </c>
      <c r="D250" t="s">
        <v>13</v>
      </c>
      <c r="E250" t="s">
        <v>550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552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>
      <c r="A251" t="s">
        <v>513</v>
      </c>
      <c r="B251" t="s">
        <v>514</v>
      </c>
      <c r="C251" t="s">
        <v>546</v>
      </c>
      <c r="D251" t="s">
        <v>13</v>
      </c>
      <c r="E251" t="s">
        <v>550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>
      <c r="A252" t="s">
        <v>515</v>
      </c>
      <c r="B252" t="s">
        <v>516</v>
      </c>
      <c r="C252" t="s">
        <v>545</v>
      </c>
      <c r="D252" t="s">
        <v>21</v>
      </c>
      <c r="E252" t="s">
        <v>551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>
      <c r="A253" t="s">
        <v>517</v>
      </c>
      <c r="B253" t="s">
        <v>518</v>
      </c>
      <c r="C253" t="s">
        <v>546</v>
      </c>
      <c r="D253" t="s">
        <v>17</v>
      </c>
      <c r="E253" t="s">
        <v>551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552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>
      <c r="A254" t="s">
        <v>519</v>
      </c>
      <c r="B254" t="s">
        <v>520</v>
      </c>
      <c r="C254" t="s">
        <v>546</v>
      </c>
      <c r="D254" t="s">
        <v>17</v>
      </c>
      <c r="E254" t="s">
        <v>551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552</v>
      </c>
      <c r="N254" t="s">
        <v>552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>
      <c r="A255" t="s">
        <v>521</v>
      </c>
      <c r="B255" t="s">
        <v>522</v>
      </c>
      <c r="D255" t="s">
        <v>13</v>
      </c>
      <c r="E255" t="s">
        <v>550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>
      <c r="A256" t="s">
        <v>523</v>
      </c>
      <c r="B256" t="s">
        <v>524</v>
      </c>
      <c r="D256" t="s">
        <v>13</v>
      </c>
      <c r="E256" t="s">
        <v>550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>
      <c r="A257" t="s">
        <v>525</v>
      </c>
      <c r="B257" t="s">
        <v>526</v>
      </c>
      <c r="C257" t="s">
        <v>547</v>
      </c>
      <c r="D257" t="s">
        <v>21</v>
      </c>
      <c r="E257" t="s">
        <v>551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552</v>
      </c>
      <c r="O257" t="s">
        <v>552</v>
      </c>
      <c r="P257">
        <v>2.6</v>
      </c>
      <c r="Q257">
        <v>2.3800000000000003</v>
      </c>
      <c r="R257">
        <v>255736.37700000001</v>
      </c>
    </row>
    <row r="258" spans="1:18">
      <c r="A258" t="s">
        <v>527</v>
      </c>
      <c r="B258" t="s">
        <v>528</v>
      </c>
      <c r="C258" t="s">
        <v>547</v>
      </c>
      <c r="D258" t="s">
        <v>21</v>
      </c>
      <c r="E258" t="s">
        <v>551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>
      <c r="A259" t="s">
        <v>529</v>
      </c>
      <c r="B259" t="s">
        <v>530</v>
      </c>
      <c r="D259" t="s">
        <v>29</v>
      </c>
      <c r="E259" t="s">
        <v>550</v>
      </c>
      <c r="F259">
        <v>7754179000</v>
      </c>
      <c r="G259" t="s">
        <v>552</v>
      </c>
      <c r="H259" t="s">
        <v>552</v>
      </c>
      <c r="I259" t="s">
        <v>552</v>
      </c>
      <c r="J259" t="s">
        <v>552</v>
      </c>
      <c r="K259" t="s">
        <v>552</v>
      </c>
      <c r="L259" t="s">
        <v>552</v>
      </c>
      <c r="M259" t="s">
        <v>552</v>
      </c>
      <c r="N259" t="s">
        <v>552</v>
      </c>
      <c r="O259" t="s">
        <v>552</v>
      </c>
      <c r="P259">
        <v>2.8918091583834022</v>
      </c>
      <c r="Q259">
        <v>2.7250000000000001</v>
      </c>
      <c r="R259">
        <v>22423605.847944252</v>
      </c>
    </row>
    <row r="260" spans="1:18">
      <c r="A260" t="s">
        <v>531</v>
      </c>
      <c r="B260" t="s">
        <v>532</v>
      </c>
      <c r="C260" t="s">
        <v>547</v>
      </c>
      <c r="D260" t="s">
        <v>17</v>
      </c>
      <c r="E260" t="s">
        <v>551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>
      <c r="A261" t="s">
        <v>533</v>
      </c>
      <c r="B261" t="s">
        <v>534</v>
      </c>
      <c r="D261" t="s">
        <v>17</v>
      </c>
      <c r="E261" t="s">
        <v>551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>
      <c r="A262" t="s">
        <v>535</v>
      </c>
      <c r="B262" t="s">
        <v>536</v>
      </c>
      <c r="C262" t="s">
        <v>543</v>
      </c>
      <c r="D262" t="s">
        <v>25</v>
      </c>
      <c r="E262" t="s">
        <v>551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>
      <c r="A263" t="s">
        <v>537</v>
      </c>
      <c r="B263" t="s">
        <v>538</v>
      </c>
      <c r="C263" t="s">
        <v>544</v>
      </c>
      <c r="D263" t="s">
        <v>17</v>
      </c>
      <c r="E263" t="s">
        <v>551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>
      <c r="A264" t="s">
        <v>539</v>
      </c>
      <c r="B264" t="s">
        <v>540</v>
      </c>
      <c r="C264" t="s">
        <v>544</v>
      </c>
      <c r="D264" t="s">
        <v>21</v>
      </c>
      <c r="E264" t="s">
        <v>551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>
      <c r="A265" t="s">
        <v>541</v>
      </c>
      <c r="B265" t="s">
        <v>542</v>
      </c>
      <c r="C265" t="s">
        <v>544</v>
      </c>
      <c r="D265" t="s">
        <v>21</v>
      </c>
      <c r="E265" t="s">
        <v>551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  <row r="266" spans="1:18">
      <c r="A266" t="s">
        <v>549</v>
      </c>
      <c r="D266" t="s">
        <v>549</v>
      </c>
      <c r="E266" t="s">
        <v>551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BAB8-B452-D447-91E7-C1A0E8610FFF}">
  <dimension ref="A1:F260"/>
  <sheetViews>
    <sheetView workbookViewId="0">
      <selection activeCell="E230" sqref="E230"/>
    </sheetView>
  </sheetViews>
  <sheetFormatPr defaultColWidth="11.42578125" defaultRowHeight="15"/>
  <cols>
    <col min="4" max="4" width="14.28515625" customWidth="1"/>
    <col min="5" max="5" width="16.85546875" customWidth="1"/>
  </cols>
  <sheetData>
    <row r="1" spans="1:6" ht="30">
      <c r="A1" s="9" t="s">
        <v>1184</v>
      </c>
      <c r="B1" s="9" t="s">
        <v>1185</v>
      </c>
      <c r="C1" s="9" t="s">
        <v>579</v>
      </c>
      <c r="D1" s="9" t="s">
        <v>1186</v>
      </c>
      <c r="E1" s="9" t="s">
        <v>1187</v>
      </c>
      <c r="F1" s="9" t="s">
        <v>1188</v>
      </c>
    </row>
    <row r="2" spans="1:6">
      <c r="A2" t="s">
        <v>9</v>
      </c>
      <c r="B2" t="s">
        <v>9</v>
      </c>
      <c r="C2" t="s">
        <v>10</v>
      </c>
      <c r="D2" s="10">
        <v>38054941</v>
      </c>
      <c r="E2" s="10">
        <v>33736494</v>
      </c>
      <c r="F2" s="11">
        <f>(IFERROR(((D2/E2)^(1/5)-1),0))</f>
        <v>2.4382666308287337E-2</v>
      </c>
    </row>
    <row r="3" spans="1:6">
      <c r="A3" t="s">
        <v>15</v>
      </c>
      <c r="B3" t="s">
        <v>15</v>
      </c>
      <c r="C3" t="s">
        <v>16</v>
      </c>
      <c r="D3" s="10">
        <v>2942034</v>
      </c>
      <c r="E3" s="10">
        <v>2923352</v>
      </c>
      <c r="F3" s="11">
        <f t="shared" ref="F3:F66" si="0">(IFERROR(((D3/E3)^(1/5)-1),0))</f>
        <v>1.2748671082947194E-3</v>
      </c>
    </row>
    <row r="4" spans="1:6">
      <c r="A4" t="s">
        <v>135</v>
      </c>
      <c r="B4" t="s">
        <v>135</v>
      </c>
      <c r="C4" t="s">
        <v>136</v>
      </c>
      <c r="D4" s="10">
        <v>43333255</v>
      </c>
      <c r="E4" s="10">
        <v>39871528</v>
      </c>
      <c r="F4" s="11">
        <f t="shared" si="0"/>
        <v>1.6790983955264238E-2</v>
      </c>
    </row>
    <row r="5" spans="1:6">
      <c r="A5" t="s">
        <v>35</v>
      </c>
      <c r="B5" t="s">
        <v>35</v>
      </c>
      <c r="C5" t="s">
        <v>36</v>
      </c>
      <c r="D5" s="10">
        <v>55799</v>
      </c>
      <c r="E5" s="10">
        <v>55537</v>
      </c>
      <c r="F5" s="11">
        <f t="shared" si="0"/>
        <v>9.4173971547628632E-4</v>
      </c>
    </row>
    <row r="6" spans="1:6">
      <c r="A6" t="s">
        <v>19</v>
      </c>
      <c r="B6" t="s">
        <v>19</v>
      </c>
      <c r="C6" t="s">
        <v>20</v>
      </c>
      <c r="D6" s="10">
        <v>77184</v>
      </c>
      <c r="E6" s="10">
        <v>78014</v>
      </c>
      <c r="F6" s="11">
        <f t="shared" si="0"/>
        <v>-2.1369367124518535E-3</v>
      </c>
    </row>
    <row r="7" spans="1:6">
      <c r="A7" t="s">
        <v>11</v>
      </c>
      <c r="B7" t="s">
        <v>11</v>
      </c>
      <c r="C7" t="s">
        <v>12</v>
      </c>
      <c r="D7" s="10">
        <v>32827400.999999996</v>
      </c>
      <c r="E7" s="10">
        <v>27859305</v>
      </c>
      <c r="F7" s="11">
        <f t="shared" si="0"/>
        <v>3.3363802026330047E-2</v>
      </c>
    </row>
    <row r="8" spans="1:6">
      <c r="A8" t="s">
        <v>38</v>
      </c>
      <c r="B8" t="s">
        <v>38</v>
      </c>
      <c r="C8" t="s">
        <v>39</v>
      </c>
      <c r="D8" s="10">
        <v>105110</v>
      </c>
      <c r="E8" s="10">
        <v>99923</v>
      </c>
      <c r="F8" s="11">
        <f t="shared" si="0"/>
        <v>1.0172901988951155E-2</v>
      </c>
    </row>
    <row r="9" spans="1:6">
      <c r="A9" t="s">
        <v>31</v>
      </c>
      <c r="B9" t="s">
        <v>31</v>
      </c>
      <c r="C9" t="s">
        <v>32</v>
      </c>
      <c r="D9" s="10">
        <v>45510399</v>
      </c>
      <c r="E9" s="10">
        <v>43417765</v>
      </c>
      <c r="F9" s="11">
        <f t="shared" si="0"/>
        <v>9.4588871911607253E-3</v>
      </c>
    </row>
    <row r="10" spans="1:6">
      <c r="A10" t="s">
        <v>33</v>
      </c>
      <c r="B10" t="s">
        <v>33</v>
      </c>
      <c r="C10" t="s">
        <v>34</v>
      </c>
      <c r="D10" s="10">
        <v>2938679</v>
      </c>
      <c r="E10" s="10">
        <v>2916950</v>
      </c>
      <c r="F10" s="11">
        <f t="shared" si="0"/>
        <v>1.4854243129578393E-3</v>
      </c>
    </row>
    <row r="11" spans="1:6">
      <c r="A11" t="s">
        <v>5</v>
      </c>
      <c r="B11" t="s">
        <v>5</v>
      </c>
      <c r="C11" t="s">
        <v>6</v>
      </c>
      <c r="D11" s="10">
        <v>106438</v>
      </c>
      <c r="E11" s="10">
        <v>104341</v>
      </c>
      <c r="F11" s="11">
        <f t="shared" si="0"/>
        <v>3.9875842224568192E-3</v>
      </c>
    </row>
    <row r="12" spans="1:6">
      <c r="A12" t="s">
        <v>40</v>
      </c>
      <c r="B12" t="s">
        <v>40</v>
      </c>
      <c r="C12" t="s">
        <v>41</v>
      </c>
      <c r="D12" s="10">
        <v>25398177</v>
      </c>
      <c r="E12" s="10">
        <v>23799556</v>
      </c>
      <c r="F12" s="11">
        <f t="shared" si="0"/>
        <v>1.3086989724987674E-2</v>
      </c>
    </row>
    <row r="13" spans="1:6">
      <c r="A13" t="s">
        <v>42</v>
      </c>
      <c r="B13" t="s">
        <v>42</v>
      </c>
      <c r="C13" t="s">
        <v>43</v>
      </c>
      <c r="D13" s="10">
        <v>8782210</v>
      </c>
      <c r="E13" s="10">
        <v>8678657</v>
      </c>
      <c r="F13" s="11">
        <f t="shared" si="0"/>
        <v>2.3750742715200612E-3</v>
      </c>
    </row>
    <row r="14" spans="1:6">
      <c r="A14" t="s">
        <v>44</v>
      </c>
      <c r="B14" t="s">
        <v>44</v>
      </c>
      <c r="C14" t="s">
        <v>45</v>
      </c>
      <c r="D14" s="10">
        <v>10099743</v>
      </c>
      <c r="E14" s="10">
        <v>9617484</v>
      </c>
      <c r="F14" s="11">
        <f t="shared" si="0"/>
        <v>9.8334913310615946E-3</v>
      </c>
    </row>
    <row r="15" spans="1:6">
      <c r="A15" t="s">
        <v>61</v>
      </c>
      <c r="B15" t="s">
        <v>1151</v>
      </c>
      <c r="C15" t="s">
        <v>62</v>
      </c>
      <c r="D15" s="10">
        <v>406839</v>
      </c>
      <c r="E15" s="10">
        <v>386838</v>
      </c>
      <c r="F15" s="11">
        <f t="shared" si="0"/>
        <v>1.0133303501842716E-2</v>
      </c>
    </row>
    <row r="16" spans="1:6">
      <c r="A16" t="s">
        <v>59</v>
      </c>
      <c r="B16" t="s">
        <v>59</v>
      </c>
      <c r="C16" t="s">
        <v>60</v>
      </c>
      <c r="D16" s="10">
        <v>1697765</v>
      </c>
      <c r="E16" s="10">
        <v>1371855</v>
      </c>
      <c r="F16" s="11">
        <f t="shared" si="0"/>
        <v>4.3551467509973962E-2</v>
      </c>
    </row>
    <row r="17" spans="1:6">
      <c r="A17" t="s">
        <v>55</v>
      </c>
      <c r="B17" t="s">
        <v>55</v>
      </c>
      <c r="C17" t="s">
        <v>56</v>
      </c>
      <c r="D17" s="10">
        <v>169775309</v>
      </c>
      <c r="E17" s="10">
        <v>161200886</v>
      </c>
      <c r="F17" s="11">
        <f t="shared" si="0"/>
        <v>1.0418806638693434E-2</v>
      </c>
    </row>
    <row r="18" spans="1:6">
      <c r="A18" t="s">
        <v>75</v>
      </c>
      <c r="B18" t="s">
        <v>75</v>
      </c>
      <c r="C18" t="s">
        <v>76</v>
      </c>
      <c r="D18" s="10">
        <v>287568</v>
      </c>
      <c r="E18" s="10">
        <v>284217</v>
      </c>
      <c r="F18" s="11">
        <f t="shared" si="0"/>
        <v>2.3470145578239343E-3</v>
      </c>
    </row>
    <row r="19" spans="1:6">
      <c r="A19" t="s">
        <v>65</v>
      </c>
      <c r="B19" t="s">
        <v>65</v>
      </c>
      <c r="C19" t="s">
        <v>66</v>
      </c>
      <c r="D19" s="10">
        <v>9415431</v>
      </c>
      <c r="E19" s="10">
        <v>9485772</v>
      </c>
      <c r="F19" s="11">
        <f t="shared" si="0"/>
        <v>-1.4875031030726626E-3</v>
      </c>
    </row>
    <row r="20" spans="1:6">
      <c r="A20" t="s">
        <v>49</v>
      </c>
      <c r="B20" t="s">
        <v>49</v>
      </c>
      <c r="C20" t="s">
        <v>50</v>
      </c>
      <c r="D20" s="10">
        <v>11619972</v>
      </c>
      <c r="E20" s="10">
        <v>11287940</v>
      </c>
      <c r="F20" s="11">
        <f t="shared" si="0"/>
        <v>5.8149299739598259E-3</v>
      </c>
    </row>
    <row r="21" spans="1:6">
      <c r="A21" t="s">
        <v>67</v>
      </c>
      <c r="B21" t="s">
        <v>67</v>
      </c>
      <c r="C21" t="s">
        <v>68</v>
      </c>
      <c r="D21" s="10">
        <v>398007</v>
      </c>
      <c r="E21" s="10">
        <v>359288</v>
      </c>
      <c r="F21" s="11">
        <f t="shared" si="0"/>
        <v>2.0679987463080085E-2</v>
      </c>
    </row>
    <row r="22" spans="1:6">
      <c r="A22" t="s">
        <v>51</v>
      </c>
      <c r="B22" t="s">
        <v>51</v>
      </c>
      <c r="C22" t="s">
        <v>52</v>
      </c>
      <c r="D22" s="10">
        <v>12122985</v>
      </c>
      <c r="E22" s="10">
        <v>10575952</v>
      </c>
      <c r="F22" s="11">
        <f t="shared" si="0"/>
        <v>2.7680271366820053E-2</v>
      </c>
    </row>
    <row r="23" spans="1:6">
      <c r="A23" t="s">
        <v>69</v>
      </c>
      <c r="B23" t="s">
        <v>69</v>
      </c>
      <c r="C23" t="s">
        <v>70</v>
      </c>
      <c r="D23" s="10">
        <v>60639</v>
      </c>
      <c r="E23" s="10">
        <v>62003</v>
      </c>
      <c r="F23" s="11">
        <f t="shared" si="0"/>
        <v>-4.4390223934734907E-3</v>
      </c>
    </row>
    <row r="24" spans="1:6">
      <c r="A24" t="s">
        <v>79</v>
      </c>
      <c r="B24" t="s">
        <v>79</v>
      </c>
      <c r="C24" t="s">
        <v>80</v>
      </c>
      <c r="D24" s="10">
        <v>835245</v>
      </c>
      <c r="E24" s="10">
        <v>787386</v>
      </c>
      <c r="F24" s="11">
        <f t="shared" si="0"/>
        <v>1.1871209406469907E-2</v>
      </c>
    </row>
    <row r="25" spans="1:6">
      <c r="A25" t="s">
        <v>71</v>
      </c>
      <c r="B25" t="s">
        <v>1152</v>
      </c>
      <c r="C25" t="s">
        <v>72</v>
      </c>
      <c r="D25" s="10">
        <v>11543982</v>
      </c>
      <c r="E25" s="10">
        <v>10724705</v>
      </c>
      <c r="F25" s="11">
        <f t="shared" si="0"/>
        <v>1.4831775893884069E-2</v>
      </c>
    </row>
    <row r="26" spans="1:6">
      <c r="A26" t="s">
        <v>63</v>
      </c>
      <c r="B26" t="s">
        <v>63</v>
      </c>
      <c r="C26" t="s">
        <v>64</v>
      </c>
      <c r="D26" s="10">
        <v>3498210</v>
      </c>
      <c r="E26" s="10">
        <v>3535961</v>
      </c>
      <c r="F26" s="11">
        <f t="shared" si="0"/>
        <v>-2.1444386396272108E-3</v>
      </c>
    </row>
    <row r="27" spans="1:6">
      <c r="A27" t="s">
        <v>81</v>
      </c>
      <c r="B27" t="s">
        <v>81</v>
      </c>
      <c r="C27" t="s">
        <v>82</v>
      </c>
      <c r="D27" s="10">
        <v>2415766</v>
      </c>
      <c r="E27" s="10">
        <v>2209197</v>
      </c>
      <c r="F27" s="11">
        <f t="shared" si="0"/>
        <v>1.8038222413050642E-2</v>
      </c>
    </row>
    <row r="28" spans="1:6">
      <c r="A28" t="s">
        <v>73</v>
      </c>
      <c r="B28" t="s">
        <v>73</v>
      </c>
      <c r="C28" t="s">
        <v>74</v>
      </c>
      <c r="D28" s="10">
        <v>213863046</v>
      </c>
      <c r="E28" s="10">
        <v>205962108</v>
      </c>
      <c r="F28" s="11">
        <f t="shared" si="0"/>
        <v>7.5571377256797856E-3</v>
      </c>
    </row>
    <row r="29" spans="1:6">
      <c r="A29" t="s">
        <v>521</v>
      </c>
      <c r="B29" t="s">
        <v>521</v>
      </c>
      <c r="C29" t="s">
        <v>522</v>
      </c>
      <c r="D29" s="10">
        <v>32634</v>
      </c>
      <c r="E29" s="10">
        <v>30113</v>
      </c>
      <c r="F29" s="11">
        <f t="shared" si="0"/>
        <v>1.6209515045879641E-2</v>
      </c>
    </row>
    <row r="30" spans="1:6">
      <c r="A30" t="s">
        <v>77</v>
      </c>
      <c r="B30" t="s">
        <v>77</v>
      </c>
      <c r="C30" t="s">
        <v>78</v>
      </c>
      <c r="D30" s="10">
        <v>444519</v>
      </c>
      <c r="E30" s="10">
        <v>417542</v>
      </c>
      <c r="F30" s="11">
        <f t="shared" si="0"/>
        <v>1.2600254749009832E-2</v>
      </c>
    </row>
    <row r="31" spans="1:6">
      <c r="A31" t="s">
        <v>57</v>
      </c>
      <c r="B31" t="s">
        <v>57</v>
      </c>
      <c r="C31" t="s">
        <v>58</v>
      </c>
      <c r="D31" s="10">
        <v>6940527</v>
      </c>
      <c r="E31" s="10">
        <v>7177396</v>
      </c>
      <c r="F31" s="11">
        <f t="shared" si="0"/>
        <v>-6.689313255086482E-3</v>
      </c>
    </row>
    <row r="32" spans="1:6">
      <c r="A32" t="s">
        <v>53</v>
      </c>
      <c r="B32" t="s">
        <v>53</v>
      </c>
      <c r="C32" t="s">
        <v>54</v>
      </c>
      <c r="D32" s="10">
        <v>20903345</v>
      </c>
      <c r="E32" s="10">
        <v>18110624</v>
      </c>
      <c r="F32" s="11">
        <f t="shared" si="0"/>
        <v>2.9097385535355347E-2</v>
      </c>
    </row>
    <row r="33" spans="1:6">
      <c r="A33" t="s">
        <v>47</v>
      </c>
      <c r="B33" t="s">
        <v>47</v>
      </c>
      <c r="C33" t="s">
        <v>48</v>
      </c>
      <c r="D33" s="10">
        <v>11939227</v>
      </c>
      <c r="E33" s="10">
        <v>10199270</v>
      </c>
      <c r="F33" s="11">
        <f t="shared" si="0"/>
        <v>3.2004103467554446E-2</v>
      </c>
    </row>
    <row r="34" spans="1:6">
      <c r="A34" t="s">
        <v>109</v>
      </c>
      <c r="B34" t="s">
        <v>109</v>
      </c>
      <c r="C34" t="s">
        <v>110</v>
      </c>
      <c r="D34" s="10">
        <v>567348</v>
      </c>
      <c r="E34" s="10">
        <v>532913</v>
      </c>
      <c r="F34" s="11">
        <f t="shared" si="0"/>
        <v>1.2601677975911052E-2</v>
      </c>
    </row>
    <row r="35" spans="1:6">
      <c r="A35" t="s">
        <v>260</v>
      </c>
      <c r="B35" t="s">
        <v>260</v>
      </c>
      <c r="C35" t="s">
        <v>261</v>
      </c>
      <c r="D35" s="10">
        <v>16715508.000000002</v>
      </c>
      <c r="E35" s="10">
        <v>15517635</v>
      </c>
      <c r="F35" s="11">
        <f t="shared" si="0"/>
        <v>1.498309626625538E-2</v>
      </c>
    </row>
    <row r="36" spans="1:6">
      <c r="A36" t="s">
        <v>99</v>
      </c>
      <c r="B36" t="s">
        <v>99</v>
      </c>
      <c r="C36" t="s">
        <v>100</v>
      </c>
      <c r="D36" s="10">
        <v>25958184</v>
      </c>
      <c r="E36" s="10">
        <v>22834522</v>
      </c>
      <c r="F36" s="11">
        <f t="shared" si="0"/>
        <v>2.5974286347397957E-2</v>
      </c>
    </row>
    <row r="37" spans="1:6">
      <c r="A37" t="s">
        <v>85</v>
      </c>
      <c r="B37" t="s">
        <v>85</v>
      </c>
      <c r="C37" t="s">
        <v>86</v>
      </c>
      <c r="D37" s="10">
        <v>37603205</v>
      </c>
      <c r="E37" s="10">
        <v>35949709</v>
      </c>
      <c r="F37" s="11">
        <f t="shared" si="0"/>
        <v>9.0342237836789074E-3</v>
      </c>
    </row>
    <row r="38" spans="1:6">
      <c r="A38" t="s">
        <v>119</v>
      </c>
      <c r="B38" t="s">
        <v>119</v>
      </c>
      <c r="C38" t="s">
        <v>120</v>
      </c>
      <c r="D38" s="10">
        <v>63890</v>
      </c>
      <c r="E38" s="10">
        <v>59963</v>
      </c>
      <c r="F38" s="11">
        <f t="shared" si="0"/>
        <v>1.276785165297234E-2</v>
      </c>
    </row>
    <row r="39" spans="1:6">
      <c r="A39" t="s">
        <v>83</v>
      </c>
      <c r="B39" t="s">
        <v>83</v>
      </c>
      <c r="C39" t="s">
        <v>84</v>
      </c>
      <c r="D39" s="10">
        <v>4920889</v>
      </c>
      <c r="E39" s="10">
        <v>4546100</v>
      </c>
      <c r="F39" s="11">
        <f t="shared" si="0"/>
        <v>1.5970076580426928E-2</v>
      </c>
    </row>
    <row r="40" spans="1:6">
      <c r="A40" t="s">
        <v>470</v>
      </c>
      <c r="B40" t="s">
        <v>470</v>
      </c>
      <c r="C40" t="s">
        <v>471</v>
      </c>
      <c r="D40" s="10">
        <v>16285093</v>
      </c>
      <c r="E40" s="10">
        <v>14009413</v>
      </c>
      <c r="F40" s="11">
        <f t="shared" si="0"/>
        <v>3.0561848739554698E-2</v>
      </c>
    </row>
    <row r="41" spans="1:6">
      <c r="A41" t="s">
        <v>91</v>
      </c>
      <c r="B41" t="s">
        <v>91</v>
      </c>
      <c r="C41" t="s">
        <v>92</v>
      </c>
      <c r="D41" s="10">
        <v>167578</v>
      </c>
      <c r="E41" s="10">
        <v>163758</v>
      </c>
      <c r="F41" s="11">
        <f t="shared" si="0"/>
        <v>4.6224881348255753E-3</v>
      </c>
    </row>
    <row r="42" spans="1:6">
      <c r="A42" t="s">
        <v>93</v>
      </c>
      <c r="B42" t="s">
        <v>93</v>
      </c>
      <c r="C42" t="s">
        <v>94</v>
      </c>
      <c r="D42" s="10">
        <v>18472639</v>
      </c>
      <c r="E42" s="10">
        <v>17762681</v>
      </c>
      <c r="F42" s="11">
        <f t="shared" si="0"/>
        <v>7.8689952715180755E-3</v>
      </c>
    </row>
    <row r="43" spans="1:6">
      <c r="A43" t="s">
        <v>95</v>
      </c>
      <c r="B43" t="s">
        <v>95</v>
      </c>
      <c r="C43" t="s">
        <v>96</v>
      </c>
      <c r="D43" s="10">
        <v>1424548266</v>
      </c>
      <c r="E43" s="10">
        <v>1397028553</v>
      </c>
      <c r="F43" s="11">
        <f t="shared" si="0"/>
        <v>3.9090682109488295E-3</v>
      </c>
    </row>
    <row r="44" spans="1:6">
      <c r="A44" t="s">
        <v>105</v>
      </c>
      <c r="B44" t="s">
        <v>105</v>
      </c>
      <c r="C44" t="s">
        <v>106</v>
      </c>
      <c r="D44" s="10">
        <v>50220412</v>
      </c>
      <c r="E44" s="10">
        <v>48228697</v>
      </c>
      <c r="F44" s="11">
        <f t="shared" si="0"/>
        <v>8.1263087035299275E-3</v>
      </c>
    </row>
    <row r="45" spans="1:6">
      <c r="A45" t="s">
        <v>107</v>
      </c>
      <c r="B45" t="s">
        <v>107</v>
      </c>
      <c r="C45" t="s">
        <v>108</v>
      </c>
      <c r="D45" s="10">
        <v>869601</v>
      </c>
      <c r="E45" s="10">
        <v>777424</v>
      </c>
      <c r="F45" s="11">
        <f t="shared" si="0"/>
        <v>2.2662703124402217E-2</v>
      </c>
    </row>
    <row r="46" spans="1:6">
      <c r="A46" t="s">
        <v>101</v>
      </c>
      <c r="B46" t="s">
        <v>1153</v>
      </c>
      <c r="C46" t="s">
        <v>1154</v>
      </c>
      <c r="D46" s="10">
        <v>89505201</v>
      </c>
      <c r="E46" s="10">
        <v>76196619</v>
      </c>
      <c r="F46" s="11">
        <f t="shared" si="0"/>
        <v>3.2719824977349043E-2</v>
      </c>
    </row>
    <row r="47" spans="1:6">
      <c r="A47" t="s">
        <v>103</v>
      </c>
      <c r="B47" t="s">
        <v>1155</v>
      </c>
      <c r="C47" t="s">
        <v>104</v>
      </c>
      <c r="D47" s="10">
        <v>5686917</v>
      </c>
      <c r="E47" s="10">
        <v>4995648</v>
      </c>
      <c r="F47" s="11">
        <f t="shared" si="0"/>
        <v>2.6259078491890131E-2</v>
      </c>
    </row>
    <row r="48" spans="1:6">
      <c r="A48" t="s">
        <v>111</v>
      </c>
      <c r="B48" t="s">
        <v>111</v>
      </c>
      <c r="C48" t="s">
        <v>112</v>
      </c>
      <c r="D48" s="10">
        <v>5044179</v>
      </c>
      <c r="E48" s="10">
        <v>4807852</v>
      </c>
      <c r="F48" s="11">
        <f t="shared" si="0"/>
        <v>9.6430959841031783E-3</v>
      </c>
    </row>
    <row r="49" spans="1:6">
      <c r="A49" t="s">
        <v>97</v>
      </c>
      <c r="B49" t="s">
        <v>1156</v>
      </c>
      <c r="C49" t="s">
        <v>98</v>
      </c>
      <c r="D49" s="10">
        <v>26171750</v>
      </c>
      <c r="E49" s="10">
        <v>23108472</v>
      </c>
      <c r="F49" s="11">
        <f t="shared" si="0"/>
        <v>2.5208756002567778E-2</v>
      </c>
    </row>
    <row r="50" spans="1:6">
      <c r="A50" t="s">
        <v>212</v>
      </c>
      <c r="B50" t="s">
        <v>212</v>
      </c>
      <c r="C50" t="s">
        <v>213</v>
      </c>
      <c r="D50" s="10">
        <v>4115947</v>
      </c>
      <c r="E50" s="10">
        <v>4236016</v>
      </c>
      <c r="F50" s="11">
        <f t="shared" si="0"/>
        <v>-5.7343482141196667E-3</v>
      </c>
    </row>
    <row r="51" spans="1:6">
      <c r="A51" t="s">
        <v>115</v>
      </c>
      <c r="B51" t="s">
        <v>115</v>
      </c>
      <c r="C51" t="s">
        <v>116</v>
      </c>
      <c r="D51" s="10">
        <v>11495492</v>
      </c>
      <c r="E51" s="10">
        <v>11461432</v>
      </c>
      <c r="F51" s="11">
        <f t="shared" si="0"/>
        <v>5.9363586545635449E-4</v>
      </c>
    </row>
    <row r="52" spans="1:6">
      <c r="A52" t="s">
        <v>117</v>
      </c>
      <c r="B52" t="s">
        <v>1157</v>
      </c>
      <c r="C52" t="s">
        <v>118</v>
      </c>
      <c r="D52" s="10">
        <v>163495</v>
      </c>
      <c r="E52" s="10">
        <v>158010</v>
      </c>
      <c r="F52" s="11">
        <f t="shared" si="0"/>
        <v>6.84815947085049E-3</v>
      </c>
    </row>
    <row r="53" spans="1:6">
      <c r="A53" t="s">
        <v>121</v>
      </c>
      <c r="B53" t="s">
        <v>121</v>
      </c>
      <c r="C53" t="s">
        <v>122</v>
      </c>
      <c r="D53" s="10">
        <v>1207343</v>
      </c>
      <c r="E53" s="10">
        <v>1160985</v>
      </c>
      <c r="F53" s="11">
        <f t="shared" si="0"/>
        <v>7.8613987251874295E-3</v>
      </c>
    </row>
    <row r="54" spans="1:6">
      <c r="A54" t="s">
        <v>123</v>
      </c>
      <c r="B54" t="s">
        <v>1158</v>
      </c>
      <c r="C54" t="s">
        <v>124</v>
      </c>
      <c r="D54" s="10">
        <v>10633424</v>
      </c>
      <c r="E54" s="10">
        <v>10603762</v>
      </c>
      <c r="F54" s="11">
        <f t="shared" si="0"/>
        <v>5.5883687474067578E-4</v>
      </c>
    </row>
    <row r="55" spans="1:6">
      <c r="A55" t="s">
        <v>131</v>
      </c>
      <c r="B55" t="s">
        <v>131</v>
      </c>
      <c r="C55" t="s">
        <v>132</v>
      </c>
      <c r="D55" s="10">
        <v>5796800</v>
      </c>
      <c r="E55" s="10">
        <v>5688695</v>
      </c>
      <c r="F55" s="11">
        <f t="shared" si="0"/>
        <v>3.7721304556739277E-3</v>
      </c>
    </row>
    <row r="56" spans="1:6">
      <c r="A56" t="s">
        <v>127</v>
      </c>
      <c r="B56" t="s">
        <v>127</v>
      </c>
      <c r="C56" t="s">
        <v>128</v>
      </c>
      <c r="D56" s="10">
        <v>999899</v>
      </c>
      <c r="E56" s="10">
        <v>927414</v>
      </c>
      <c r="F56" s="11">
        <f t="shared" si="0"/>
        <v>1.5164675508373637E-2</v>
      </c>
    </row>
    <row r="57" spans="1:6">
      <c r="A57" t="s">
        <v>129</v>
      </c>
      <c r="B57" t="s">
        <v>129</v>
      </c>
      <c r="C57" t="s">
        <v>130</v>
      </c>
      <c r="D57" s="10">
        <v>75052</v>
      </c>
      <c r="E57" s="10">
        <v>73162</v>
      </c>
      <c r="F57" s="11">
        <f t="shared" si="0"/>
        <v>5.1140415240944481E-3</v>
      </c>
    </row>
    <row r="58" spans="1:6">
      <c r="A58" t="s">
        <v>133</v>
      </c>
      <c r="B58" t="s">
        <v>133</v>
      </c>
      <c r="C58" t="s">
        <v>134</v>
      </c>
      <c r="D58" s="10">
        <v>11108358</v>
      </c>
      <c r="E58" s="10">
        <v>10528394</v>
      </c>
      <c r="F58" s="11">
        <f t="shared" si="0"/>
        <v>1.0782112514840181E-2</v>
      </c>
    </row>
    <row r="59" spans="1:6">
      <c r="A59" t="s">
        <v>147</v>
      </c>
      <c r="B59" t="s">
        <v>147</v>
      </c>
      <c r="C59" t="s">
        <v>148</v>
      </c>
      <c r="D59" s="10">
        <v>17335642</v>
      </c>
      <c r="E59" s="10">
        <v>16144368</v>
      </c>
      <c r="F59" s="11">
        <f t="shared" si="0"/>
        <v>1.4340523748772371E-2</v>
      </c>
    </row>
    <row r="60" spans="1:6">
      <c r="A60" t="s">
        <v>149</v>
      </c>
      <c r="B60" t="s">
        <v>1159</v>
      </c>
      <c r="C60" t="s">
        <v>150</v>
      </c>
      <c r="D60" s="10">
        <v>102941484</v>
      </c>
      <c r="E60" s="10">
        <v>93778172</v>
      </c>
      <c r="F60" s="11">
        <f t="shared" si="0"/>
        <v>1.8820634704454164E-2</v>
      </c>
    </row>
    <row r="61" spans="1:6">
      <c r="A61" t="s">
        <v>434</v>
      </c>
      <c r="B61" t="s">
        <v>434</v>
      </c>
      <c r="C61" t="s">
        <v>435</v>
      </c>
      <c r="D61" s="10">
        <v>6479066</v>
      </c>
      <c r="E61" s="10">
        <v>6312478</v>
      </c>
      <c r="F61" s="11">
        <f t="shared" si="0"/>
        <v>5.2232045639224456E-3</v>
      </c>
    </row>
    <row r="62" spans="1:6">
      <c r="A62" t="s">
        <v>191</v>
      </c>
      <c r="B62" t="s">
        <v>191</v>
      </c>
      <c r="C62" t="s">
        <v>192</v>
      </c>
      <c r="D62" s="10">
        <v>1406280</v>
      </c>
      <c r="E62" s="10">
        <v>1175389</v>
      </c>
      <c r="F62" s="11">
        <f t="shared" si="0"/>
        <v>3.6520833646170647E-2</v>
      </c>
    </row>
    <row r="63" spans="1:6">
      <c r="A63" t="s">
        <v>153</v>
      </c>
      <c r="B63" t="s">
        <v>153</v>
      </c>
      <c r="C63" t="s">
        <v>154</v>
      </c>
      <c r="D63" s="10">
        <v>5432216</v>
      </c>
      <c r="E63" s="10">
        <v>4846976</v>
      </c>
      <c r="F63" s="11">
        <f t="shared" si="0"/>
        <v>2.3060300188497918E-2</v>
      </c>
    </row>
    <row r="64" spans="1:6">
      <c r="A64" t="s">
        <v>157</v>
      </c>
      <c r="B64" t="s">
        <v>157</v>
      </c>
      <c r="C64" t="s">
        <v>158</v>
      </c>
      <c r="D64" s="10">
        <v>1300559</v>
      </c>
      <c r="E64" s="10">
        <v>1315321</v>
      </c>
      <c r="F64" s="11">
        <f t="shared" si="0"/>
        <v>-2.2547682346624187E-3</v>
      </c>
    </row>
    <row r="65" spans="1:6">
      <c r="A65" t="s">
        <v>460</v>
      </c>
      <c r="B65" t="s">
        <v>1160</v>
      </c>
      <c r="C65" t="s">
        <v>461</v>
      </c>
      <c r="D65" s="10">
        <v>1439295</v>
      </c>
      <c r="E65" s="10">
        <v>1319011</v>
      </c>
      <c r="F65" s="11">
        <f t="shared" si="0"/>
        <v>1.760745476123704E-2</v>
      </c>
    </row>
    <row r="66" spans="1:6">
      <c r="A66" t="s">
        <v>159</v>
      </c>
      <c r="B66" t="s">
        <v>159</v>
      </c>
      <c r="C66" t="s">
        <v>160</v>
      </c>
      <c r="D66" s="10">
        <v>112759070</v>
      </c>
      <c r="E66" s="10">
        <v>99873033</v>
      </c>
      <c r="F66" s="11">
        <f t="shared" si="0"/>
        <v>2.4567673707273308E-2</v>
      </c>
    </row>
    <row r="67" spans="1:6">
      <c r="A67" t="s">
        <v>171</v>
      </c>
      <c r="B67" t="s">
        <v>1161</v>
      </c>
      <c r="C67" t="s">
        <v>172</v>
      </c>
      <c r="D67" s="10">
        <v>49896</v>
      </c>
      <c r="E67" s="10">
        <v>48965</v>
      </c>
      <c r="F67" s="11">
        <f t="shared" ref="F67:F130" si="1">(IFERROR(((D67/E67)^(1/5)-1),0))</f>
        <v>3.7741205341796924E-3</v>
      </c>
    </row>
    <row r="68" spans="1:6">
      <c r="A68" t="s">
        <v>167</v>
      </c>
      <c r="B68" t="s">
        <v>167</v>
      </c>
      <c r="C68" t="s">
        <v>168</v>
      </c>
      <c r="D68" s="10">
        <v>924915</v>
      </c>
      <c r="E68" s="10">
        <v>892149</v>
      </c>
      <c r="F68" s="11">
        <f t="shared" si="1"/>
        <v>7.2398181565680453E-3</v>
      </c>
    </row>
    <row r="69" spans="1:6">
      <c r="A69" t="s">
        <v>165</v>
      </c>
      <c r="B69" t="s">
        <v>165</v>
      </c>
      <c r="C69" t="s">
        <v>166</v>
      </c>
      <c r="D69" s="10">
        <v>5580127</v>
      </c>
      <c r="E69" s="10">
        <v>5481966</v>
      </c>
      <c r="F69" s="11">
        <f t="shared" si="1"/>
        <v>3.5558551550278761E-3</v>
      </c>
    </row>
    <row r="70" spans="1:6">
      <c r="A70" t="s">
        <v>169</v>
      </c>
      <c r="B70" t="s">
        <v>169</v>
      </c>
      <c r="C70" t="s">
        <v>170</v>
      </c>
      <c r="D70" s="10">
        <v>65721164.999999993</v>
      </c>
      <c r="E70" s="10">
        <v>64457201</v>
      </c>
      <c r="F70" s="11">
        <f t="shared" si="1"/>
        <v>3.8914654783102076E-3</v>
      </c>
    </row>
    <row r="71" spans="1:6">
      <c r="A71" t="s">
        <v>410</v>
      </c>
      <c r="B71" t="s">
        <v>410</v>
      </c>
      <c r="C71" t="s">
        <v>411</v>
      </c>
      <c r="D71" s="10">
        <v>290744</v>
      </c>
      <c r="E71" s="10">
        <v>277690</v>
      </c>
      <c r="F71" s="11">
        <f t="shared" si="1"/>
        <v>9.2298893932127868E-3</v>
      </c>
    </row>
    <row r="72" spans="1:6">
      <c r="A72" t="s">
        <v>175</v>
      </c>
      <c r="B72" t="s">
        <v>175</v>
      </c>
      <c r="C72" t="s">
        <v>176</v>
      </c>
      <c r="D72" s="10">
        <v>2151289</v>
      </c>
      <c r="E72" s="10">
        <v>1930175</v>
      </c>
      <c r="F72" s="11">
        <f t="shared" si="1"/>
        <v>2.1928271625029527E-2</v>
      </c>
    </row>
    <row r="73" spans="1:6">
      <c r="A73" t="s">
        <v>187</v>
      </c>
      <c r="B73" t="s">
        <v>1162</v>
      </c>
      <c r="C73" t="s">
        <v>188</v>
      </c>
      <c r="D73" s="10">
        <v>2293493</v>
      </c>
      <c r="E73" s="10">
        <v>1977590</v>
      </c>
      <c r="F73" s="11">
        <f t="shared" si="1"/>
        <v>3.0083029607968603E-2</v>
      </c>
    </row>
    <row r="74" spans="1:6">
      <c r="A74" t="s">
        <v>179</v>
      </c>
      <c r="B74" t="s">
        <v>179</v>
      </c>
      <c r="C74" t="s">
        <v>180</v>
      </c>
      <c r="D74" s="10">
        <v>3898529</v>
      </c>
      <c r="E74" s="10">
        <v>3951524</v>
      </c>
      <c r="F74" s="11">
        <f t="shared" si="1"/>
        <v>-2.696762144098086E-3</v>
      </c>
    </row>
    <row r="75" spans="1:6">
      <c r="A75" t="s">
        <v>125</v>
      </c>
      <c r="B75" t="s">
        <v>125</v>
      </c>
      <c r="C75" t="s">
        <v>126</v>
      </c>
      <c r="D75" s="10">
        <v>82540450</v>
      </c>
      <c r="E75" s="10">
        <v>81707789</v>
      </c>
      <c r="F75" s="11">
        <f t="shared" si="1"/>
        <v>2.0298858931342423E-3</v>
      </c>
    </row>
    <row r="76" spans="1:6">
      <c r="A76" t="s">
        <v>181</v>
      </c>
      <c r="B76" t="s">
        <v>181</v>
      </c>
      <c r="C76" t="s">
        <v>182</v>
      </c>
      <c r="D76" s="10">
        <v>30733755</v>
      </c>
      <c r="E76" s="10">
        <v>27582821</v>
      </c>
      <c r="F76" s="11">
        <f t="shared" si="1"/>
        <v>2.1869386867897411E-2</v>
      </c>
    </row>
    <row r="77" spans="1:6">
      <c r="A77" t="s">
        <v>183</v>
      </c>
      <c r="B77" t="s">
        <v>183</v>
      </c>
      <c r="C77" t="s">
        <v>184</v>
      </c>
      <c r="D77" s="10">
        <v>35000</v>
      </c>
      <c r="E77" s="10">
        <v>34228</v>
      </c>
      <c r="F77" s="11">
        <f t="shared" si="1"/>
        <v>4.4707720004142359E-3</v>
      </c>
    </row>
    <row r="78" spans="1:6">
      <c r="A78" t="s">
        <v>193</v>
      </c>
      <c r="B78" t="s">
        <v>193</v>
      </c>
      <c r="C78" t="s">
        <v>194</v>
      </c>
      <c r="D78" s="10">
        <v>11102572</v>
      </c>
      <c r="E78" s="10">
        <v>11217800</v>
      </c>
      <c r="F78" s="11">
        <f t="shared" si="1"/>
        <v>-2.0628712001914407E-3</v>
      </c>
    </row>
    <row r="79" spans="1:6">
      <c r="A79" t="s">
        <v>197</v>
      </c>
      <c r="B79" t="s">
        <v>197</v>
      </c>
      <c r="C79" t="s">
        <v>198</v>
      </c>
      <c r="D79" s="10">
        <v>56772</v>
      </c>
      <c r="E79" s="10">
        <v>56377</v>
      </c>
      <c r="F79" s="11">
        <f t="shared" si="1"/>
        <v>1.3973699177842747E-3</v>
      </c>
    </row>
    <row r="80" spans="1:6">
      <c r="A80" t="s">
        <v>195</v>
      </c>
      <c r="B80" t="s">
        <v>195</v>
      </c>
      <c r="C80" t="s">
        <v>196</v>
      </c>
      <c r="D80" s="10">
        <v>109308</v>
      </c>
      <c r="E80" s="10">
        <v>106823</v>
      </c>
      <c r="F80" s="11">
        <f t="shared" si="1"/>
        <v>4.6098581351319279E-3</v>
      </c>
    </row>
    <row r="81" spans="1:6">
      <c r="A81" t="s">
        <v>201</v>
      </c>
      <c r="B81" t="s">
        <v>201</v>
      </c>
      <c r="C81" t="s">
        <v>202</v>
      </c>
      <c r="D81" s="10">
        <v>168727</v>
      </c>
      <c r="E81" s="10">
        <v>161797</v>
      </c>
      <c r="F81" s="11">
        <f t="shared" si="1"/>
        <v>8.4231893252648682E-3</v>
      </c>
    </row>
    <row r="82" spans="1:6">
      <c r="A82" t="s">
        <v>199</v>
      </c>
      <c r="B82" t="s">
        <v>199</v>
      </c>
      <c r="C82" t="s">
        <v>200</v>
      </c>
      <c r="D82" s="10">
        <v>17910812</v>
      </c>
      <c r="E82" s="10">
        <v>16252429</v>
      </c>
      <c r="F82" s="11">
        <f t="shared" si="1"/>
        <v>1.9622474417229752E-2</v>
      </c>
    </row>
    <row r="83" spans="1:6">
      <c r="A83" t="s">
        <v>185</v>
      </c>
      <c r="B83" t="s">
        <v>185</v>
      </c>
      <c r="C83" t="s">
        <v>186</v>
      </c>
      <c r="D83" s="10">
        <v>13750826</v>
      </c>
      <c r="E83" s="10">
        <v>12091533</v>
      </c>
      <c r="F83" s="11">
        <f t="shared" si="1"/>
        <v>2.6052266940248758E-2</v>
      </c>
    </row>
    <row r="84" spans="1:6">
      <c r="A84" t="s">
        <v>189</v>
      </c>
      <c r="B84" t="s">
        <v>189</v>
      </c>
      <c r="C84" t="s">
        <v>190</v>
      </c>
      <c r="D84" s="10">
        <v>2000694</v>
      </c>
      <c r="E84" s="10">
        <v>1770526</v>
      </c>
      <c r="F84" s="11">
        <f t="shared" si="1"/>
        <v>2.4744679671390379E-2</v>
      </c>
    </row>
    <row r="85" spans="1:6">
      <c r="A85" t="s">
        <v>203</v>
      </c>
      <c r="B85" t="s">
        <v>203</v>
      </c>
      <c r="C85" t="s">
        <v>204</v>
      </c>
      <c r="D85" s="10">
        <v>790782</v>
      </c>
      <c r="E85" s="10">
        <v>768514</v>
      </c>
      <c r="F85" s="11">
        <f t="shared" si="1"/>
        <v>5.7290584752711649E-3</v>
      </c>
    </row>
    <row r="86" spans="1:6">
      <c r="A86" t="s">
        <v>214</v>
      </c>
      <c r="B86" t="s">
        <v>214</v>
      </c>
      <c r="C86" t="s">
        <v>215</v>
      </c>
      <c r="D86" s="10">
        <v>11371185</v>
      </c>
      <c r="E86" s="10">
        <v>10711061</v>
      </c>
      <c r="F86" s="11">
        <f t="shared" si="1"/>
        <v>1.2032935832082314E-2</v>
      </c>
    </row>
    <row r="87" spans="1:6">
      <c r="A87" t="s">
        <v>208</v>
      </c>
      <c r="B87" t="s">
        <v>208</v>
      </c>
      <c r="C87" t="s">
        <v>209</v>
      </c>
      <c r="D87" s="10">
        <v>9719265</v>
      </c>
      <c r="E87" s="10">
        <v>8960829</v>
      </c>
      <c r="F87" s="11">
        <f t="shared" si="1"/>
        <v>1.6382190994755907E-2</v>
      </c>
    </row>
    <row r="88" spans="1:6">
      <c r="A88" t="s">
        <v>206</v>
      </c>
      <c r="B88" t="s">
        <v>1163</v>
      </c>
      <c r="C88" t="s">
        <v>207</v>
      </c>
      <c r="D88" s="10">
        <v>7547652</v>
      </c>
      <c r="E88" s="10">
        <v>7245701</v>
      </c>
      <c r="F88" s="11">
        <f t="shared" si="1"/>
        <v>8.1990685662405305E-3</v>
      </c>
    </row>
    <row r="89" spans="1:6">
      <c r="A89" t="s">
        <v>216</v>
      </c>
      <c r="B89" t="s">
        <v>216</v>
      </c>
      <c r="C89" t="s">
        <v>217</v>
      </c>
      <c r="D89" s="10">
        <v>9621254</v>
      </c>
      <c r="E89" s="10">
        <v>9783925</v>
      </c>
      <c r="F89" s="11">
        <f t="shared" si="1"/>
        <v>-3.3476088542906401E-3</v>
      </c>
    </row>
    <row r="90" spans="1:6">
      <c r="A90" t="s">
        <v>242</v>
      </c>
      <c r="B90" t="s">
        <v>242</v>
      </c>
      <c r="C90" t="s">
        <v>243</v>
      </c>
      <c r="D90" s="10">
        <v>343228</v>
      </c>
      <c r="E90" s="10">
        <v>330243</v>
      </c>
      <c r="F90" s="11">
        <f t="shared" si="1"/>
        <v>7.7430641195161964E-3</v>
      </c>
    </row>
    <row r="91" spans="1:6">
      <c r="A91" t="s">
        <v>232</v>
      </c>
      <c r="B91" t="s">
        <v>232</v>
      </c>
      <c r="C91" t="s">
        <v>233</v>
      </c>
      <c r="D91" s="10">
        <v>1383197753</v>
      </c>
      <c r="E91" s="10">
        <v>1309053980</v>
      </c>
      <c r="F91" s="11">
        <f t="shared" si="1"/>
        <v>1.1079590475489454E-2</v>
      </c>
    </row>
    <row r="92" spans="1:6">
      <c r="A92" t="s">
        <v>226</v>
      </c>
      <c r="B92" t="s">
        <v>226</v>
      </c>
      <c r="C92" t="s">
        <v>227</v>
      </c>
      <c r="D92" s="10">
        <v>272222987</v>
      </c>
      <c r="E92" s="10">
        <v>258162113</v>
      </c>
      <c r="F92" s="11">
        <f t="shared" si="1"/>
        <v>1.0663211702400366E-2</v>
      </c>
    </row>
    <row r="93" spans="1:6">
      <c r="A93" t="s">
        <v>238</v>
      </c>
      <c r="B93" t="s">
        <v>1164</v>
      </c>
      <c r="C93" t="s">
        <v>239</v>
      </c>
      <c r="D93" s="10">
        <v>83587129</v>
      </c>
      <c r="E93" s="10">
        <v>79360487</v>
      </c>
      <c r="F93" s="11">
        <f t="shared" si="1"/>
        <v>1.0431825895781177E-2</v>
      </c>
    </row>
    <row r="94" spans="1:6">
      <c r="A94" t="s">
        <v>240</v>
      </c>
      <c r="B94" t="s">
        <v>240</v>
      </c>
      <c r="C94" t="s">
        <v>241</v>
      </c>
      <c r="D94" s="10">
        <v>41502885</v>
      </c>
      <c r="E94" s="10">
        <v>36115649</v>
      </c>
      <c r="F94" s="11">
        <f t="shared" si="1"/>
        <v>2.8197568923209682E-2</v>
      </c>
    </row>
    <row r="95" spans="1:6">
      <c r="A95" t="s">
        <v>236</v>
      </c>
      <c r="B95" t="s">
        <v>236</v>
      </c>
      <c r="C95" t="s">
        <v>237</v>
      </c>
      <c r="D95" s="10">
        <v>4887992</v>
      </c>
      <c r="E95" s="10">
        <v>4700107</v>
      </c>
      <c r="F95" s="11">
        <f t="shared" si="1"/>
        <v>7.8700696240616708E-3</v>
      </c>
    </row>
    <row r="96" spans="1:6">
      <c r="A96" t="s">
        <v>230</v>
      </c>
      <c r="B96" t="s">
        <v>230</v>
      </c>
      <c r="C96" t="s">
        <v>231</v>
      </c>
      <c r="D96" s="10">
        <v>85895</v>
      </c>
      <c r="E96" s="10">
        <v>83167</v>
      </c>
      <c r="F96" s="11">
        <f t="shared" si="1"/>
        <v>6.4758755023768266E-3</v>
      </c>
    </row>
    <row r="97" spans="1:6">
      <c r="A97" t="s">
        <v>244</v>
      </c>
      <c r="B97" t="s">
        <v>244</v>
      </c>
      <c r="C97" t="s">
        <v>245</v>
      </c>
      <c r="D97" s="10">
        <v>8713559</v>
      </c>
      <c r="E97" s="10">
        <v>8064547</v>
      </c>
      <c r="F97" s="11">
        <f t="shared" si="1"/>
        <v>1.5600999876209887E-2</v>
      </c>
    </row>
    <row r="98" spans="1:6">
      <c r="A98" t="s">
        <v>246</v>
      </c>
      <c r="B98" t="s">
        <v>246</v>
      </c>
      <c r="C98" t="s">
        <v>247</v>
      </c>
      <c r="D98" s="10">
        <v>59132073</v>
      </c>
      <c r="E98" s="10">
        <v>59504212</v>
      </c>
      <c r="F98" s="11">
        <f t="shared" si="1"/>
        <v>-1.2539396394221081E-3</v>
      </c>
    </row>
    <row r="99" spans="1:6">
      <c r="A99" t="s">
        <v>248</v>
      </c>
      <c r="B99" t="s">
        <v>248</v>
      </c>
      <c r="C99" t="s">
        <v>249</v>
      </c>
      <c r="D99" s="10">
        <v>2913160</v>
      </c>
      <c r="E99" s="10">
        <v>2871934</v>
      </c>
      <c r="F99" s="11">
        <f t="shared" si="1"/>
        <v>2.8546131189484125E-3</v>
      </c>
    </row>
    <row r="100" spans="1:6">
      <c r="A100" t="s">
        <v>252</v>
      </c>
      <c r="B100" t="s">
        <v>252</v>
      </c>
      <c r="C100" t="s">
        <v>253</v>
      </c>
      <c r="D100" s="10">
        <v>126495647</v>
      </c>
      <c r="E100" s="10">
        <v>127974958</v>
      </c>
      <c r="F100" s="11">
        <f t="shared" si="1"/>
        <v>-2.3226400170087702E-3</v>
      </c>
    </row>
    <row r="101" spans="1:6">
      <c r="A101" t="s">
        <v>250</v>
      </c>
      <c r="B101" t="s">
        <v>250</v>
      </c>
      <c r="C101" t="s">
        <v>251</v>
      </c>
      <c r="D101" s="10">
        <v>10208662</v>
      </c>
      <c r="E101" s="10">
        <v>9159302</v>
      </c>
      <c r="F101" s="11">
        <f t="shared" si="1"/>
        <v>2.1930330954599064E-2</v>
      </c>
    </row>
    <row r="102" spans="1:6">
      <c r="A102" t="s">
        <v>254</v>
      </c>
      <c r="B102" t="s">
        <v>254</v>
      </c>
      <c r="C102" t="s">
        <v>255</v>
      </c>
      <c r="D102" s="10">
        <v>18777139</v>
      </c>
      <c r="E102" s="10">
        <v>17749648</v>
      </c>
      <c r="F102" s="11">
        <f t="shared" si="1"/>
        <v>1.1318461427342053E-2</v>
      </c>
    </row>
    <row r="103" spans="1:6">
      <c r="A103" t="s">
        <v>256</v>
      </c>
      <c r="B103" t="s">
        <v>256</v>
      </c>
      <c r="C103" t="s">
        <v>257</v>
      </c>
      <c r="D103" s="10">
        <v>53491697</v>
      </c>
      <c r="E103" s="10">
        <v>47236259</v>
      </c>
      <c r="F103" s="11">
        <f t="shared" si="1"/>
        <v>2.5184841756465737E-2</v>
      </c>
    </row>
    <row r="104" spans="1:6">
      <c r="A104" t="s">
        <v>262</v>
      </c>
      <c r="B104" t="s">
        <v>262</v>
      </c>
      <c r="C104" t="s">
        <v>263</v>
      </c>
      <c r="D104" s="10">
        <v>122439</v>
      </c>
      <c r="E104" s="10">
        <v>112407</v>
      </c>
      <c r="F104" s="11">
        <f t="shared" si="1"/>
        <v>1.724434292154009E-2</v>
      </c>
    </row>
    <row r="105" spans="1:6">
      <c r="A105" t="s">
        <v>398</v>
      </c>
      <c r="B105" t="s">
        <v>1165</v>
      </c>
      <c r="C105" t="s">
        <v>399</v>
      </c>
      <c r="D105" s="10">
        <v>25840863</v>
      </c>
      <c r="E105" s="10">
        <v>25243917</v>
      </c>
      <c r="F105" s="11">
        <f t="shared" si="1"/>
        <v>4.6853139959663892E-3</v>
      </c>
    </row>
    <row r="106" spans="1:6">
      <c r="A106" t="s">
        <v>266</v>
      </c>
      <c r="B106" t="s">
        <v>1166</v>
      </c>
      <c r="C106" t="s">
        <v>267</v>
      </c>
      <c r="D106" s="10">
        <v>51506975</v>
      </c>
      <c r="E106" s="10">
        <v>50593662</v>
      </c>
      <c r="F106" s="11">
        <f t="shared" si="1"/>
        <v>3.5845941176644303E-3</v>
      </c>
    </row>
    <row r="107" spans="1:6">
      <c r="A107" t="s">
        <v>533</v>
      </c>
      <c r="B107" t="s">
        <v>1153</v>
      </c>
      <c r="C107" t="s">
        <v>534</v>
      </c>
      <c r="D107" s="10">
        <v>1870000</v>
      </c>
      <c r="E107" s="10"/>
      <c r="F107" s="11">
        <f t="shared" si="1"/>
        <v>0</v>
      </c>
    </row>
    <row r="108" spans="1:6">
      <c r="A108" t="s">
        <v>268</v>
      </c>
      <c r="B108" t="s">
        <v>268</v>
      </c>
      <c r="C108" t="s">
        <v>269</v>
      </c>
      <c r="D108" s="10">
        <v>4302875</v>
      </c>
      <c r="E108" s="10">
        <v>3935794</v>
      </c>
      <c r="F108" s="11">
        <f t="shared" si="1"/>
        <v>1.7994130813359099E-2</v>
      </c>
    </row>
    <row r="109" spans="1:6">
      <c r="A109" t="s">
        <v>258</v>
      </c>
      <c r="B109" t="s">
        <v>1167</v>
      </c>
      <c r="C109" t="s">
        <v>259</v>
      </c>
      <c r="D109" s="10">
        <v>6301718</v>
      </c>
      <c r="E109" s="10">
        <v>5865401</v>
      </c>
      <c r="F109" s="11">
        <f t="shared" si="1"/>
        <v>1.4453748325704785E-2</v>
      </c>
    </row>
    <row r="110" spans="1:6">
      <c r="A110" t="s">
        <v>272</v>
      </c>
      <c r="B110" t="s">
        <v>1168</v>
      </c>
      <c r="C110" t="s">
        <v>273</v>
      </c>
      <c r="D110" s="10">
        <v>7164822</v>
      </c>
      <c r="E110" s="10">
        <v>6663967</v>
      </c>
      <c r="F110" s="11">
        <f t="shared" si="1"/>
        <v>1.4599195292863465E-2</v>
      </c>
    </row>
    <row r="111" spans="1:6">
      <c r="A111" t="s">
        <v>302</v>
      </c>
      <c r="B111" t="s">
        <v>302</v>
      </c>
      <c r="C111" t="s">
        <v>303</v>
      </c>
      <c r="D111" s="10">
        <v>1892993</v>
      </c>
      <c r="E111" s="10">
        <v>1992663</v>
      </c>
      <c r="F111" s="11">
        <f t="shared" si="1"/>
        <v>-1.0210071837546408E-2</v>
      </c>
    </row>
    <row r="112" spans="1:6">
      <c r="A112" t="s">
        <v>274</v>
      </c>
      <c r="B112" t="s">
        <v>274</v>
      </c>
      <c r="C112" t="s">
        <v>275</v>
      </c>
      <c r="D112" s="10">
        <v>6019795</v>
      </c>
      <c r="E112" s="10">
        <v>5851479</v>
      </c>
      <c r="F112" s="11">
        <f t="shared" si="1"/>
        <v>5.6878659890040595E-3</v>
      </c>
    </row>
    <row r="113" spans="1:6">
      <c r="A113" t="s">
        <v>294</v>
      </c>
      <c r="B113" t="s">
        <v>294</v>
      </c>
      <c r="C113" t="s">
        <v>295</v>
      </c>
      <c r="D113" s="10">
        <v>2322217</v>
      </c>
      <c r="E113" s="10">
        <v>2174645</v>
      </c>
      <c r="F113" s="11">
        <f t="shared" si="1"/>
        <v>1.3217975193328346E-2</v>
      </c>
    </row>
    <row r="114" spans="1:6">
      <c r="A114" t="s">
        <v>276</v>
      </c>
      <c r="B114" t="s">
        <v>276</v>
      </c>
      <c r="C114" t="s">
        <v>277</v>
      </c>
      <c r="D114" s="10">
        <v>5103853</v>
      </c>
      <c r="E114" s="10">
        <v>4499621</v>
      </c>
      <c r="F114" s="11">
        <f t="shared" si="1"/>
        <v>2.5520731928534213E-2</v>
      </c>
    </row>
    <row r="115" spans="1:6">
      <c r="A115" t="s">
        <v>278</v>
      </c>
      <c r="B115" t="s">
        <v>278</v>
      </c>
      <c r="C115" t="s">
        <v>279</v>
      </c>
      <c r="D115" s="10">
        <v>6662173</v>
      </c>
      <c r="E115" s="10">
        <v>6234955</v>
      </c>
      <c r="F115" s="11">
        <f t="shared" si="1"/>
        <v>1.334310436149333E-2</v>
      </c>
    </row>
    <row r="116" spans="1:6">
      <c r="A116" t="s">
        <v>287</v>
      </c>
      <c r="B116" t="s">
        <v>287</v>
      </c>
      <c r="C116" t="s">
        <v>288</v>
      </c>
      <c r="D116" s="10">
        <v>38645</v>
      </c>
      <c r="E116" s="10">
        <v>37403</v>
      </c>
      <c r="F116" s="11">
        <f t="shared" si="1"/>
        <v>6.5546856296052614E-3</v>
      </c>
    </row>
    <row r="117" spans="1:6">
      <c r="A117" t="s">
        <v>298</v>
      </c>
      <c r="B117" t="s">
        <v>298</v>
      </c>
      <c r="C117" t="s">
        <v>299</v>
      </c>
      <c r="D117" s="10">
        <v>2852478</v>
      </c>
      <c r="E117" s="10">
        <v>2931926</v>
      </c>
      <c r="F117" s="11">
        <f t="shared" si="1"/>
        <v>-5.4792249423425421E-3</v>
      </c>
    </row>
    <row r="118" spans="1:6">
      <c r="A118" t="s">
        <v>300</v>
      </c>
      <c r="B118" t="s">
        <v>300</v>
      </c>
      <c r="C118" t="s">
        <v>301</v>
      </c>
      <c r="D118" s="10">
        <v>603944</v>
      </c>
      <c r="E118" s="10">
        <v>566741</v>
      </c>
      <c r="F118" s="11">
        <f t="shared" si="1"/>
        <v>1.2797003559049891E-2</v>
      </c>
    </row>
    <row r="119" spans="1:6">
      <c r="A119" t="s">
        <v>304</v>
      </c>
      <c r="B119" t="s">
        <v>1169</v>
      </c>
      <c r="C119" t="s">
        <v>305</v>
      </c>
      <c r="D119" s="10">
        <v>651875</v>
      </c>
      <c r="E119" s="10">
        <v>600942</v>
      </c>
      <c r="F119" s="11">
        <f t="shared" si="1"/>
        <v>1.6403971973147691E-2</v>
      </c>
    </row>
    <row r="120" spans="1:6">
      <c r="A120" t="s">
        <v>314</v>
      </c>
      <c r="B120" t="s">
        <v>314</v>
      </c>
      <c r="C120" t="s">
        <v>315</v>
      </c>
      <c r="D120" s="10">
        <v>27690798</v>
      </c>
      <c r="E120" s="10">
        <v>24234088</v>
      </c>
      <c r="F120" s="11">
        <f t="shared" si="1"/>
        <v>2.7026756582183564E-2</v>
      </c>
    </row>
    <row r="121" spans="1:6">
      <c r="A121" t="s">
        <v>348</v>
      </c>
      <c r="B121" t="s">
        <v>348</v>
      </c>
      <c r="C121" t="s">
        <v>349</v>
      </c>
      <c r="D121" s="10">
        <v>20283691</v>
      </c>
      <c r="E121" s="10">
        <v>17573607</v>
      </c>
      <c r="F121" s="11">
        <f t="shared" si="1"/>
        <v>2.9099139794801498E-2</v>
      </c>
    </row>
    <row r="122" spans="1:6">
      <c r="A122" t="s">
        <v>350</v>
      </c>
      <c r="B122" t="s">
        <v>350</v>
      </c>
      <c r="C122" t="s">
        <v>351</v>
      </c>
      <c r="D122" s="10">
        <v>32869322.999999996</v>
      </c>
      <c r="E122" s="10">
        <v>30723155</v>
      </c>
      <c r="F122" s="11">
        <f t="shared" si="1"/>
        <v>1.3596236758058655E-2</v>
      </c>
    </row>
    <row r="123" spans="1:6">
      <c r="A123" t="s">
        <v>316</v>
      </c>
      <c r="B123" t="s">
        <v>316</v>
      </c>
      <c r="C123" t="s">
        <v>317</v>
      </c>
      <c r="D123" s="10">
        <v>458909</v>
      </c>
      <c r="E123" s="10">
        <v>418403</v>
      </c>
      <c r="F123" s="11">
        <f t="shared" si="1"/>
        <v>1.8653207570599406E-2</v>
      </c>
    </row>
    <row r="124" spans="1:6">
      <c r="A124" t="s">
        <v>328</v>
      </c>
      <c r="B124" t="s">
        <v>328</v>
      </c>
      <c r="C124" t="s">
        <v>329</v>
      </c>
      <c r="D124" s="10">
        <v>20284180</v>
      </c>
      <c r="E124" s="10">
        <v>17467905</v>
      </c>
      <c r="F124" s="11">
        <f t="shared" si="1"/>
        <v>3.0346563388922165E-2</v>
      </c>
    </row>
    <row r="125" spans="1:6">
      <c r="A125" t="s">
        <v>330</v>
      </c>
      <c r="B125" t="s">
        <v>330</v>
      </c>
      <c r="C125" t="s">
        <v>331</v>
      </c>
      <c r="D125" s="10">
        <v>434363</v>
      </c>
      <c r="E125" s="10">
        <v>427616</v>
      </c>
      <c r="F125" s="11">
        <f t="shared" si="1"/>
        <v>3.1359053839130624E-3</v>
      </c>
    </row>
    <row r="126" spans="1:6">
      <c r="A126" t="s">
        <v>322</v>
      </c>
      <c r="B126" t="s">
        <v>322</v>
      </c>
      <c r="C126" t="s">
        <v>323</v>
      </c>
      <c r="D126" s="10">
        <v>53251</v>
      </c>
      <c r="E126" s="10">
        <v>52994</v>
      </c>
      <c r="F126" s="11">
        <f t="shared" si="1"/>
        <v>9.6804508536108003E-4</v>
      </c>
    </row>
    <row r="127" spans="1:6">
      <c r="A127" t="s">
        <v>344</v>
      </c>
      <c r="B127" t="s">
        <v>344</v>
      </c>
      <c r="C127" t="s">
        <v>345</v>
      </c>
      <c r="D127" s="10">
        <v>4783767</v>
      </c>
      <c r="E127" s="10">
        <v>4182341.0000000005</v>
      </c>
      <c r="F127" s="11">
        <f t="shared" si="1"/>
        <v>2.7235727472586957E-2</v>
      </c>
    </row>
    <row r="128" spans="1:6">
      <c r="A128" t="s">
        <v>346</v>
      </c>
      <c r="B128" t="s">
        <v>346</v>
      </c>
      <c r="C128" t="s">
        <v>347</v>
      </c>
      <c r="D128" s="10">
        <v>1274114</v>
      </c>
      <c r="E128" s="10">
        <v>1259456</v>
      </c>
      <c r="F128" s="11">
        <f t="shared" si="1"/>
        <v>2.3169105768860998E-3</v>
      </c>
    </row>
    <row r="129" spans="1:6">
      <c r="A129" t="s">
        <v>320</v>
      </c>
      <c r="B129" t="s">
        <v>320</v>
      </c>
      <c r="C129" t="s">
        <v>321</v>
      </c>
      <c r="D129" s="10">
        <v>133870027</v>
      </c>
      <c r="E129" s="10">
        <v>125890949</v>
      </c>
      <c r="F129" s="11">
        <f t="shared" si="1"/>
        <v>1.2366507317728592E-2</v>
      </c>
    </row>
    <row r="130" spans="1:6">
      <c r="A130" t="s">
        <v>173</v>
      </c>
      <c r="B130" t="s">
        <v>1170</v>
      </c>
      <c r="C130" t="s">
        <v>174</v>
      </c>
      <c r="D130" s="10">
        <v>107774</v>
      </c>
      <c r="E130" s="10">
        <v>104433</v>
      </c>
      <c r="F130" s="11">
        <f t="shared" si="1"/>
        <v>6.3180199268806359E-3</v>
      </c>
    </row>
    <row r="131" spans="1:6">
      <c r="A131" t="s">
        <v>312</v>
      </c>
      <c r="B131" t="s">
        <v>1171</v>
      </c>
      <c r="C131" t="s">
        <v>313</v>
      </c>
      <c r="D131" s="10">
        <v>4017687</v>
      </c>
      <c r="E131" s="10">
        <v>4065980</v>
      </c>
      <c r="F131" s="11">
        <f t="shared" ref="F131:F194" si="2">(IFERROR(((D131/E131)^(1/5)-1),0))</f>
        <v>-2.3868334620955611E-3</v>
      </c>
    </row>
    <row r="132" spans="1:6">
      <c r="A132" t="s">
        <v>310</v>
      </c>
      <c r="B132" t="s">
        <v>310</v>
      </c>
      <c r="C132" t="s">
        <v>311</v>
      </c>
      <c r="D132" s="10">
        <v>39297</v>
      </c>
      <c r="E132" s="10">
        <v>38307</v>
      </c>
      <c r="F132" s="11">
        <f t="shared" si="2"/>
        <v>5.1161496202631884E-3</v>
      </c>
    </row>
    <row r="133" spans="1:6">
      <c r="A133" t="s">
        <v>338</v>
      </c>
      <c r="B133" t="s">
        <v>338</v>
      </c>
      <c r="C133" t="s">
        <v>339</v>
      </c>
      <c r="D133" s="10">
        <v>3209404</v>
      </c>
      <c r="E133" s="10">
        <v>2976877</v>
      </c>
      <c r="F133" s="11">
        <f t="shared" si="2"/>
        <v>1.5155798872611204E-2</v>
      </c>
    </row>
    <row r="134" spans="1:6">
      <c r="A134" t="s">
        <v>336</v>
      </c>
      <c r="B134" t="s">
        <v>336</v>
      </c>
      <c r="C134" t="s">
        <v>337</v>
      </c>
      <c r="D134" s="10">
        <v>629397</v>
      </c>
      <c r="E134" s="10">
        <v>628178</v>
      </c>
      <c r="F134" s="11">
        <f t="shared" si="2"/>
        <v>3.8780565266738343E-4</v>
      </c>
    </row>
    <row r="135" spans="1:6">
      <c r="A135" t="s">
        <v>308</v>
      </c>
      <c r="B135" t="s">
        <v>308</v>
      </c>
      <c r="C135" t="s">
        <v>309</v>
      </c>
      <c r="D135" s="10">
        <v>37070718</v>
      </c>
      <c r="E135" s="10">
        <v>34803322</v>
      </c>
      <c r="F135" s="11">
        <f t="shared" si="2"/>
        <v>1.2702913939437233E-2</v>
      </c>
    </row>
    <row r="136" spans="1:6">
      <c r="A136" t="s">
        <v>342</v>
      </c>
      <c r="B136" t="s">
        <v>342</v>
      </c>
      <c r="C136" t="s">
        <v>343</v>
      </c>
      <c r="D136" s="10">
        <v>32309195</v>
      </c>
      <c r="E136" s="10">
        <v>28010691</v>
      </c>
      <c r="F136" s="11">
        <f t="shared" si="2"/>
        <v>2.8964669202313553E-2</v>
      </c>
    </row>
    <row r="137" spans="1:6">
      <c r="A137" t="s">
        <v>332</v>
      </c>
      <c r="B137" t="s">
        <v>332</v>
      </c>
      <c r="C137" t="s">
        <v>333</v>
      </c>
      <c r="D137" s="10">
        <v>54808276</v>
      </c>
      <c r="E137" s="10">
        <v>52403669</v>
      </c>
      <c r="F137" s="11">
        <f t="shared" si="2"/>
        <v>9.0132966153517735E-3</v>
      </c>
    </row>
    <row r="138" spans="1:6">
      <c r="A138" t="s">
        <v>354</v>
      </c>
      <c r="B138" t="s">
        <v>354</v>
      </c>
      <c r="C138" t="s">
        <v>355</v>
      </c>
      <c r="D138" s="10">
        <v>2696537</v>
      </c>
      <c r="E138" s="10">
        <v>2425561</v>
      </c>
      <c r="F138" s="11">
        <f t="shared" si="2"/>
        <v>2.1407015651801586E-2</v>
      </c>
    </row>
    <row r="139" spans="1:6">
      <c r="A139" t="s">
        <v>370</v>
      </c>
      <c r="B139" t="s">
        <v>370</v>
      </c>
      <c r="C139" t="s">
        <v>371</v>
      </c>
      <c r="D139" s="10">
        <v>11227</v>
      </c>
      <c r="E139" s="10">
        <v>11260</v>
      </c>
      <c r="F139" s="11">
        <f t="shared" si="2"/>
        <v>-5.868339925197974E-4</v>
      </c>
    </row>
    <row r="140" spans="1:6">
      <c r="A140" t="s">
        <v>368</v>
      </c>
      <c r="B140" t="s">
        <v>368</v>
      </c>
      <c r="C140" t="s">
        <v>369</v>
      </c>
      <c r="D140" s="10">
        <v>30260244</v>
      </c>
      <c r="E140" s="10">
        <v>28656282</v>
      </c>
      <c r="F140" s="11">
        <f t="shared" si="2"/>
        <v>1.0951955478630371E-2</v>
      </c>
    </row>
    <row r="141" spans="1:6">
      <c r="A141" t="s">
        <v>364</v>
      </c>
      <c r="B141" t="s">
        <v>364</v>
      </c>
      <c r="C141" t="s">
        <v>365</v>
      </c>
      <c r="D141" s="10">
        <v>17181248</v>
      </c>
      <c r="E141" s="10">
        <v>16938499</v>
      </c>
      <c r="F141" s="11">
        <f t="shared" si="2"/>
        <v>2.8499490202138489E-3</v>
      </c>
    </row>
    <row r="142" spans="1:6">
      <c r="A142" t="s">
        <v>356</v>
      </c>
      <c r="B142" t="s">
        <v>356</v>
      </c>
      <c r="C142" t="s">
        <v>357</v>
      </c>
      <c r="D142" s="10">
        <v>286913</v>
      </c>
      <c r="E142" s="10">
        <v>269091</v>
      </c>
      <c r="F142" s="11">
        <f t="shared" si="2"/>
        <v>1.2908488746436797E-2</v>
      </c>
    </row>
    <row r="143" spans="1:6">
      <c r="A143" t="s">
        <v>372</v>
      </c>
      <c r="B143" t="s">
        <v>372</v>
      </c>
      <c r="C143" t="s">
        <v>373</v>
      </c>
      <c r="D143" s="10">
        <v>4834420</v>
      </c>
      <c r="E143" s="10">
        <v>4614532</v>
      </c>
      <c r="F143" s="11">
        <f t="shared" si="2"/>
        <v>9.3536159243783334E-3</v>
      </c>
    </row>
    <row r="144" spans="1:6">
      <c r="A144" t="s">
        <v>362</v>
      </c>
      <c r="B144" t="s">
        <v>362</v>
      </c>
      <c r="C144" t="s">
        <v>363</v>
      </c>
      <c r="D144" s="10">
        <v>6416568</v>
      </c>
      <c r="E144" s="10">
        <v>6082035</v>
      </c>
      <c r="F144" s="11">
        <f t="shared" si="2"/>
        <v>1.0766354816442947E-2</v>
      </c>
    </row>
    <row r="145" spans="1:6">
      <c r="A145" t="s">
        <v>358</v>
      </c>
      <c r="B145" t="s">
        <v>358</v>
      </c>
      <c r="C145" t="s">
        <v>359</v>
      </c>
      <c r="D145" s="10">
        <v>24074693</v>
      </c>
      <c r="E145" s="10">
        <v>19896965</v>
      </c>
      <c r="F145" s="11">
        <f t="shared" si="2"/>
        <v>3.8854641115531718E-2</v>
      </c>
    </row>
    <row r="146" spans="1:6">
      <c r="A146" t="s">
        <v>360</v>
      </c>
      <c r="B146" t="s">
        <v>360</v>
      </c>
      <c r="C146" t="s">
        <v>361</v>
      </c>
      <c r="D146" s="10">
        <v>206152701</v>
      </c>
      <c r="E146" s="10">
        <v>181181744</v>
      </c>
      <c r="F146" s="11">
        <f t="shared" si="2"/>
        <v>2.6159614810100651E-2</v>
      </c>
    </row>
    <row r="147" spans="1:6">
      <c r="A147" t="s">
        <v>326</v>
      </c>
      <c r="B147" t="s">
        <v>1172</v>
      </c>
      <c r="C147" t="s">
        <v>327</v>
      </c>
      <c r="D147" s="10">
        <v>2088034.9999999998</v>
      </c>
      <c r="E147" s="10">
        <v>2079308</v>
      </c>
      <c r="F147" s="11">
        <f t="shared" si="2"/>
        <v>8.3800818898782659E-4</v>
      </c>
    </row>
    <row r="148" spans="1:6">
      <c r="A148" t="s">
        <v>340</v>
      </c>
      <c r="B148" t="s">
        <v>340</v>
      </c>
      <c r="C148" t="s">
        <v>341</v>
      </c>
      <c r="D148" s="10">
        <v>55347</v>
      </c>
      <c r="E148" s="10">
        <v>54816</v>
      </c>
      <c r="F148" s="11">
        <f t="shared" si="2"/>
        <v>1.9299269167405431E-3</v>
      </c>
    </row>
    <row r="149" spans="1:6">
      <c r="A149" t="s">
        <v>366</v>
      </c>
      <c r="B149" t="s">
        <v>366</v>
      </c>
      <c r="C149" t="s">
        <v>367</v>
      </c>
      <c r="D149" s="10">
        <v>5449693</v>
      </c>
      <c r="E149" s="10">
        <v>5199836</v>
      </c>
      <c r="F149" s="11">
        <f t="shared" si="2"/>
        <v>9.4306288028846996E-3</v>
      </c>
    </row>
    <row r="150" spans="1:6">
      <c r="A150" t="s">
        <v>376</v>
      </c>
      <c r="B150" t="s">
        <v>376</v>
      </c>
      <c r="C150" t="s">
        <v>377</v>
      </c>
      <c r="D150" s="10">
        <v>5149700</v>
      </c>
      <c r="E150" s="10">
        <v>4199810</v>
      </c>
      <c r="F150" s="11">
        <f t="shared" si="2"/>
        <v>4.1622751296491955E-2</v>
      </c>
    </row>
    <row r="151" spans="1:6">
      <c r="A151" t="s">
        <v>380</v>
      </c>
      <c r="B151" t="s">
        <v>380</v>
      </c>
      <c r="C151" t="s">
        <v>381</v>
      </c>
      <c r="D151" s="10">
        <v>208362334</v>
      </c>
      <c r="E151" s="10">
        <v>189380513</v>
      </c>
      <c r="F151" s="11">
        <f t="shared" si="2"/>
        <v>1.9287703489355934E-2</v>
      </c>
    </row>
    <row r="152" spans="1:6">
      <c r="A152" t="s">
        <v>388</v>
      </c>
      <c r="B152" t="s">
        <v>388</v>
      </c>
      <c r="C152" t="s">
        <v>389</v>
      </c>
      <c r="D152" s="10">
        <v>22442</v>
      </c>
      <c r="E152" s="10">
        <v>21288</v>
      </c>
      <c r="F152" s="11">
        <f t="shared" si="2"/>
        <v>1.0614067688097917E-2</v>
      </c>
    </row>
    <row r="153" spans="1:6">
      <c r="A153" t="s">
        <v>382</v>
      </c>
      <c r="B153" t="s">
        <v>382</v>
      </c>
      <c r="C153" t="s">
        <v>383</v>
      </c>
      <c r="D153" s="10">
        <v>4289330</v>
      </c>
      <c r="E153" s="10">
        <v>3969249</v>
      </c>
      <c r="F153" s="11">
        <f t="shared" si="2"/>
        <v>1.5631642791849698E-2</v>
      </c>
    </row>
    <row r="154" spans="1:6">
      <c r="A154" t="s">
        <v>390</v>
      </c>
      <c r="B154" t="s">
        <v>390</v>
      </c>
      <c r="C154" t="s">
        <v>391</v>
      </c>
      <c r="D154" s="10">
        <v>8755675</v>
      </c>
      <c r="E154" s="10">
        <v>7919825</v>
      </c>
      <c r="F154" s="11">
        <f t="shared" si="2"/>
        <v>2.0269277892605686E-2</v>
      </c>
    </row>
    <row r="155" spans="1:6">
      <c r="A155" t="s">
        <v>402</v>
      </c>
      <c r="B155" t="s">
        <v>402</v>
      </c>
      <c r="C155" t="s">
        <v>403</v>
      </c>
      <c r="D155" s="10">
        <v>7066330</v>
      </c>
      <c r="E155" s="10">
        <v>6639119</v>
      </c>
      <c r="F155" s="11">
        <f t="shared" si="2"/>
        <v>1.2550499982397323E-2</v>
      </c>
    </row>
    <row r="156" spans="1:6">
      <c r="A156" t="s">
        <v>384</v>
      </c>
      <c r="B156" t="s">
        <v>384</v>
      </c>
      <c r="C156" t="s">
        <v>385</v>
      </c>
      <c r="D156" s="10">
        <v>33312178</v>
      </c>
      <c r="E156" s="10">
        <v>31376671</v>
      </c>
      <c r="F156" s="11">
        <f t="shared" si="2"/>
        <v>1.2043623506592382E-2</v>
      </c>
    </row>
    <row r="157" spans="1:6">
      <c r="A157" t="s">
        <v>386</v>
      </c>
      <c r="B157" t="s">
        <v>386</v>
      </c>
      <c r="C157" t="s">
        <v>387</v>
      </c>
      <c r="D157" s="10">
        <v>109703396</v>
      </c>
      <c r="E157" s="10">
        <v>101716359</v>
      </c>
      <c r="F157" s="11">
        <f t="shared" si="2"/>
        <v>1.5233297337932994E-2</v>
      </c>
    </row>
    <row r="158" spans="1:6">
      <c r="A158" t="s">
        <v>392</v>
      </c>
      <c r="B158" t="s">
        <v>392</v>
      </c>
      <c r="C158" t="s">
        <v>393</v>
      </c>
      <c r="D158" s="10">
        <v>37942231</v>
      </c>
      <c r="E158" s="10">
        <v>38265226</v>
      </c>
      <c r="F158" s="11">
        <f t="shared" si="2"/>
        <v>-1.6939197503730297E-3</v>
      </c>
    </row>
    <row r="159" spans="1:6">
      <c r="A159" t="s">
        <v>400</v>
      </c>
      <c r="B159" t="s">
        <v>400</v>
      </c>
      <c r="C159" t="s">
        <v>401</v>
      </c>
      <c r="D159" s="10">
        <v>10218413</v>
      </c>
      <c r="E159" s="10">
        <v>10418473</v>
      </c>
      <c r="F159" s="11">
        <f t="shared" si="2"/>
        <v>-3.8703291986296184E-3</v>
      </c>
    </row>
    <row r="160" spans="1:6">
      <c r="A160" t="s">
        <v>396</v>
      </c>
      <c r="B160" t="s">
        <v>396</v>
      </c>
      <c r="C160" t="s">
        <v>397</v>
      </c>
      <c r="D160" s="10">
        <v>3650608</v>
      </c>
      <c r="E160" s="10">
        <v>3673728</v>
      </c>
      <c r="F160" s="11">
        <f t="shared" si="2"/>
        <v>-1.2618474475230013E-3</v>
      </c>
    </row>
    <row r="161" spans="1:6">
      <c r="A161" t="s">
        <v>412</v>
      </c>
      <c r="B161" t="s">
        <v>412</v>
      </c>
      <c r="C161" t="s">
        <v>413</v>
      </c>
      <c r="D161" s="10">
        <v>2791807</v>
      </c>
      <c r="E161" s="10">
        <v>2481539</v>
      </c>
      <c r="F161" s="11">
        <f t="shared" si="2"/>
        <v>2.3841802404079404E-2</v>
      </c>
    </row>
    <row r="162" spans="1:6">
      <c r="A162" t="s">
        <v>414</v>
      </c>
      <c r="B162" t="s">
        <v>414</v>
      </c>
      <c r="C162" t="s">
        <v>415</v>
      </c>
      <c r="D162" s="10">
        <v>19388362</v>
      </c>
      <c r="E162" s="10">
        <v>19876621</v>
      </c>
      <c r="F162" s="11">
        <f t="shared" si="2"/>
        <v>-4.9618944903351281E-3</v>
      </c>
    </row>
    <row r="163" spans="1:6">
      <c r="A163" t="s">
        <v>416</v>
      </c>
      <c r="B163" t="s">
        <v>416</v>
      </c>
      <c r="C163" t="s">
        <v>417</v>
      </c>
      <c r="D163" s="10">
        <v>143786842</v>
      </c>
      <c r="E163" s="10">
        <v>143888004</v>
      </c>
      <c r="F163" s="11">
        <f t="shared" si="2"/>
        <v>-1.4065169910504327E-4</v>
      </c>
    </row>
    <row r="164" spans="1:6">
      <c r="A164" t="s">
        <v>418</v>
      </c>
      <c r="B164" t="s">
        <v>418</v>
      </c>
      <c r="C164" t="s">
        <v>419</v>
      </c>
      <c r="D164" s="10">
        <v>13087173</v>
      </c>
      <c r="E164" s="10">
        <v>11629553</v>
      </c>
      <c r="F164" s="11">
        <f t="shared" si="2"/>
        <v>2.3897692440756124E-2</v>
      </c>
    </row>
    <row r="165" spans="1:6">
      <c r="A165" t="s">
        <v>531</v>
      </c>
      <c r="B165" t="s">
        <v>531</v>
      </c>
      <c r="C165" t="s">
        <v>532</v>
      </c>
      <c r="D165" s="10">
        <v>200117</v>
      </c>
      <c r="E165" s="10">
        <v>193759</v>
      </c>
      <c r="F165" s="11">
        <f t="shared" si="2"/>
        <v>6.4783094030809174E-3</v>
      </c>
    </row>
    <row r="166" spans="1:6">
      <c r="A166" t="s">
        <v>436</v>
      </c>
      <c r="B166" t="s">
        <v>436</v>
      </c>
      <c r="C166" t="s">
        <v>437</v>
      </c>
      <c r="D166" s="10">
        <v>33809</v>
      </c>
      <c r="E166" s="10">
        <v>32960</v>
      </c>
      <c r="F166" s="11">
        <f t="shared" si="2"/>
        <v>5.0994248719173907E-3</v>
      </c>
    </row>
    <row r="167" spans="1:6">
      <c r="A167" t="s">
        <v>450</v>
      </c>
      <c r="B167" t="s">
        <v>450</v>
      </c>
      <c r="C167" t="s">
        <v>451</v>
      </c>
      <c r="D167" s="10">
        <v>218011</v>
      </c>
      <c r="E167" s="10">
        <v>195553</v>
      </c>
      <c r="F167" s="11">
        <f t="shared" si="2"/>
        <v>2.1980913080446474E-2</v>
      </c>
    </row>
    <row r="168" spans="1:6">
      <c r="A168" t="s">
        <v>422</v>
      </c>
      <c r="B168" t="s">
        <v>422</v>
      </c>
      <c r="C168" t="s">
        <v>423</v>
      </c>
      <c r="D168" s="10">
        <v>34709640</v>
      </c>
      <c r="E168" s="10">
        <v>31557144</v>
      </c>
      <c r="F168" s="11">
        <f t="shared" si="2"/>
        <v>1.9225975948413021E-2</v>
      </c>
    </row>
    <row r="169" spans="1:6">
      <c r="A169" t="s">
        <v>426</v>
      </c>
      <c r="B169" t="s">
        <v>426</v>
      </c>
      <c r="C169" t="s">
        <v>427</v>
      </c>
      <c r="D169" s="10">
        <v>17200154</v>
      </c>
      <c r="E169" s="10">
        <v>14976994</v>
      </c>
      <c r="F169" s="11">
        <f t="shared" si="2"/>
        <v>2.8067276928300133E-2</v>
      </c>
    </row>
    <row r="170" spans="1:6">
      <c r="A170" t="s">
        <v>440</v>
      </c>
      <c r="B170" t="s">
        <v>440</v>
      </c>
      <c r="C170" t="s">
        <v>441</v>
      </c>
      <c r="D170" s="10">
        <v>8703942</v>
      </c>
      <c r="E170" s="10">
        <v>8851280</v>
      </c>
      <c r="F170" s="11">
        <f t="shared" si="2"/>
        <v>-3.3515818367023664E-3</v>
      </c>
    </row>
    <row r="171" spans="1:6">
      <c r="A171" t="s">
        <v>464</v>
      </c>
      <c r="B171" t="s">
        <v>464</v>
      </c>
      <c r="C171" t="s">
        <v>465</v>
      </c>
      <c r="D171" s="10">
        <v>96112</v>
      </c>
      <c r="E171" s="10">
        <v>93742</v>
      </c>
      <c r="F171" s="11">
        <f t="shared" si="2"/>
        <v>5.0060586962428211E-3</v>
      </c>
    </row>
    <row r="172" spans="1:6">
      <c r="A172" t="s">
        <v>432</v>
      </c>
      <c r="B172" t="s">
        <v>432</v>
      </c>
      <c r="C172" t="s">
        <v>433</v>
      </c>
      <c r="D172" s="10">
        <v>8046931</v>
      </c>
      <c r="E172" s="10">
        <v>7237025</v>
      </c>
      <c r="F172" s="11">
        <f t="shared" si="2"/>
        <v>2.1442775084454579E-2</v>
      </c>
    </row>
    <row r="173" spans="1:6">
      <c r="A173" t="s">
        <v>428</v>
      </c>
      <c r="B173" t="s">
        <v>428</v>
      </c>
      <c r="C173" t="s">
        <v>429</v>
      </c>
      <c r="D173" s="10">
        <v>5935053</v>
      </c>
      <c r="E173" s="10">
        <v>5535262</v>
      </c>
      <c r="F173" s="11">
        <f t="shared" si="2"/>
        <v>1.4045130508548942E-2</v>
      </c>
    </row>
    <row r="174" spans="1:6">
      <c r="A174" t="s">
        <v>462</v>
      </c>
      <c r="B174" t="s">
        <v>462</v>
      </c>
      <c r="C174" t="s">
        <v>463</v>
      </c>
      <c r="D174" s="10">
        <v>41364</v>
      </c>
      <c r="E174" s="10">
        <v>38750</v>
      </c>
      <c r="F174" s="11">
        <f t="shared" si="2"/>
        <v>1.3141638482704776E-2</v>
      </c>
    </row>
    <row r="175" spans="1:6">
      <c r="A175" t="s">
        <v>454</v>
      </c>
      <c r="B175" t="s">
        <v>1173</v>
      </c>
      <c r="C175" t="s">
        <v>455</v>
      </c>
      <c r="D175" s="10">
        <v>5451400</v>
      </c>
      <c r="E175" s="10">
        <v>5439318</v>
      </c>
      <c r="F175" s="11">
        <f t="shared" si="2"/>
        <v>4.4385268532165512E-4</v>
      </c>
    </row>
    <row r="176" spans="1:6">
      <c r="A176" t="s">
        <v>456</v>
      </c>
      <c r="B176" t="s">
        <v>456</v>
      </c>
      <c r="C176" t="s">
        <v>457</v>
      </c>
      <c r="D176" s="10">
        <v>2082054.9999999998</v>
      </c>
      <c r="E176" s="10">
        <v>2074788</v>
      </c>
      <c r="F176" s="11">
        <f t="shared" si="2"/>
        <v>6.9952594669131507E-4</v>
      </c>
    </row>
    <row r="177" spans="1:6">
      <c r="A177" t="s">
        <v>430</v>
      </c>
      <c r="B177" t="s">
        <v>430</v>
      </c>
      <c r="C177" t="s">
        <v>431</v>
      </c>
      <c r="D177" s="10">
        <v>647297</v>
      </c>
      <c r="E177" s="10">
        <v>587482</v>
      </c>
      <c r="F177" s="11">
        <f t="shared" si="2"/>
        <v>1.9581169396492237E-2</v>
      </c>
    </row>
    <row r="178" spans="1:6">
      <c r="A178" t="s">
        <v>438</v>
      </c>
      <c r="B178" t="s">
        <v>438</v>
      </c>
      <c r="C178" t="s">
        <v>439</v>
      </c>
      <c r="D178" s="10">
        <v>16105174</v>
      </c>
      <c r="E178" s="10">
        <v>13908129</v>
      </c>
      <c r="F178" s="11">
        <f t="shared" si="2"/>
        <v>2.9767881931400009E-2</v>
      </c>
    </row>
    <row r="179" spans="1:6">
      <c r="A179" t="s">
        <v>537</v>
      </c>
      <c r="B179" t="s">
        <v>537</v>
      </c>
      <c r="C179" t="s">
        <v>538</v>
      </c>
      <c r="D179" s="10">
        <v>58721229</v>
      </c>
      <c r="E179" s="10">
        <v>55291225</v>
      </c>
      <c r="F179" s="11">
        <f t="shared" si="2"/>
        <v>1.2110160897487399E-2</v>
      </c>
    </row>
    <row r="180" spans="1:6">
      <c r="A180" t="s">
        <v>444</v>
      </c>
      <c r="B180" t="s">
        <v>444</v>
      </c>
      <c r="C180" t="s">
        <v>445</v>
      </c>
      <c r="D180" s="10">
        <v>13610007</v>
      </c>
      <c r="E180" s="10">
        <v>11882136</v>
      </c>
      <c r="F180" s="11">
        <f t="shared" si="2"/>
        <v>2.7525872425782527E-2</v>
      </c>
    </row>
    <row r="181" spans="1:6">
      <c r="A181" t="s">
        <v>155</v>
      </c>
      <c r="B181" t="s">
        <v>155</v>
      </c>
      <c r="C181" t="s">
        <v>156</v>
      </c>
      <c r="D181" s="10">
        <v>46459219</v>
      </c>
      <c r="E181" s="10">
        <v>46397664</v>
      </c>
      <c r="F181" s="11">
        <f t="shared" si="2"/>
        <v>2.6519593911000783E-4</v>
      </c>
    </row>
    <row r="182" spans="1:6">
      <c r="A182" t="s">
        <v>289</v>
      </c>
      <c r="B182" t="s">
        <v>289</v>
      </c>
      <c r="C182" t="s">
        <v>290</v>
      </c>
      <c r="D182" s="10">
        <v>21084042</v>
      </c>
      <c r="E182" s="10">
        <v>20714040</v>
      </c>
      <c r="F182" s="11">
        <f t="shared" si="2"/>
        <v>3.5472205075586238E-3</v>
      </c>
    </row>
    <row r="183" spans="1:6">
      <c r="A183" t="s">
        <v>264</v>
      </c>
      <c r="B183" t="s">
        <v>1174</v>
      </c>
      <c r="C183" t="s">
        <v>265</v>
      </c>
      <c r="D183" s="10">
        <v>56813</v>
      </c>
      <c r="E183" s="10">
        <v>54288</v>
      </c>
      <c r="F183" s="11">
        <f t="shared" si="2"/>
        <v>9.1338543179453335E-3</v>
      </c>
    </row>
    <row r="184" spans="1:6">
      <c r="A184" t="s">
        <v>280</v>
      </c>
      <c r="B184" t="s">
        <v>1175</v>
      </c>
      <c r="C184" t="s">
        <v>281</v>
      </c>
      <c r="D184" s="10">
        <v>181203</v>
      </c>
      <c r="E184" s="10">
        <v>177206</v>
      </c>
      <c r="F184" s="11">
        <f t="shared" si="2"/>
        <v>4.4709755437244425E-3</v>
      </c>
    </row>
    <row r="185" spans="1:6">
      <c r="A185" t="s">
        <v>306</v>
      </c>
      <c r="B185" t="s">
        <v>1153</v>
      </c>
      <c r="C185" t="s">
        <v>307</v>
      </c>
      <c r="D185" s="10">
        <v>32556</v>
      </c>
      <c r="E185" s="10"/>
      <c r="F185" s="11">
        <f t="shared" si="2"/>
        <v>0</v>
      </c>
    </row>
    <row r="186" spans="1:6">
      <c r="A186" t="s">
        <v>517</v>
      </c>
      <c r="B186" t="s">
        <v>1176</v>
      </c>
      <c r="C186" t="s">
        <v>518</v>
      </c>
      <c r="D186" s="10">
        <v>110757</v>
      </c>
      <c r="E186" s="10">
        <v>109455</v>
      </c>
      <c r="F186" s="11">
        <f t="shared" si="2"/>
        <v>2.3678201608383631E-3</v>
      </c>
    </row>
    <row r="187" spans="1:6">
      <c r="A187" t="s">
        <v>424</v>
      </c>
      <c r="B187" t="s">
        <v>424</v>
      </c>
      <c r="C187" t="s">
        <v>425</v>
      </c>
      <c r="D187" s="10">
        <v>43541203</v>
      </c>
      <c r="E187" s="10">
        <v>38647803</v>
      </c>
      <c r="F187" s="11">
        <f t="shared" si="2"/>
        <v>2.4130081278528115E-2</v>
      </c>
    </row>
    <row r="188" spans="1:6">
      <c r="A188" t="s">
        <v>452</v>
      </c>
      <c r="B188" t="s">
        <v>452</v>
      </c>
      <c r="C188" t="s">
        <v>453</v>
      </c>
      <c r="D188" s="10">
        <v>577752</v>
      </c>
      <c r="E188" s="10">
        <v>553208</v>
      </c>
      <c r="F188" s="11">
        <f t="shared" si="2"/>
        <v>8.7199289734447571E-3</v>
      </c>
    </row>
    <row r="189" spans="1:6">
      <c r="A189" t="s">
        <v>458</v>
      </c>
      <c r="B189" t="s">
        <v>458</v>
      </c>
      <c r="C189" t="s">
        <v>459</v>
      </c>
      <c r="D189" s="10">
        <v>10121686</v>
      </c>
      <c r="E189" s="10">
        <v>9763565</v>
      </c>
      <c r="F189" s="11">
        <f t="shared" si="2"/>
        <v>7.2305451948178057E-3</v>
      </c>
    </row>
    <row r="190" spans="1:6">
      <c r="A190" t="s">
        <v>89</v>
      </c>
      <c r="B190" t="s">
        <v>89</v>
      </c>
      <c r="C190" t="s">
        <v>90</v>
      </c>
      <c r="D190" s="10">
        <v>8670535</v>
      </c>
      <c r="E190" s="10">
        <v>8319769</v>
      </c>
      <c r="F190" s="11">
        <f t="shared" si="2"/>
        <v>8.2934024756449176E-3</v>
      </c>
    </row>
    <row r="191" spans="1:6">
      <c r="A191" t="s">
        <v>466</v>
      </c>
      <c r="B191" t="s">
        <v>466</v>
      </c>
      <c r="C191" t="s">
        <v>467</v>
      </c>
      <c r="D191" s="10">
        <v>18924442</v>
      </c>
      <c r="E191" s="10">
        <v>18734987</v>
      </c>
      <c r="F191" s="11">
        <f t="shared" si="2"/>
        <v>2.0143412096012003E-3</v>
      </c>
    </row>
    <row r="192" spans="1:6">
      <c r="A192" t="s">
        <v>480</v>
      </c>
      <c r="B192" t="s">
        <v>480</v>
      </c>
      <c r="C192" t="s">
        <v>481</v>
      </c>
      <c r="D192" s="10">
        <v>9475246</v>
      </c>
      <c r="E192" s="10">
        <v>8548651</v>
      </c>
      <c r="F192" s="11">
        <f t="shared" si="2"/>
        <v>2.0795110977392728E-2</v>
      </c>
    </row>
    <row r="193" spans="1:6">
      <c r="A193" t="s">
        <v>504</v>
      </c>
      <c r="B193" t="s">
        <v>1177</v>
      </c>
      <c r="C193" t="s">
        <v>505</v>
      </c>
      <c r="D193" s="10">
        <v>62774619</v>
      </c>
      <c r="E193" s="10">
        <v>53879957</v>
      </c>
      <c r="F193" s="11">
        <f t="shared" si="2"/>
        <v>3.1030158651800921E-2</v>
      </c>
    </row>
    <row r="194" spans="1:6">
      <c r="A194" t="s">
        <v>478</v>
      </c>
      <c r="B194" t="s">
        <v>478</v>
      </c>
      <c r="C194" t="s">
        <v>479</v>
      </c>
      <c r="D194" s="10">
        <v>69410868</v>
      </c>
      <c r="E194" s="10">
        <v>68657600</v>
      </c>
      <c r="F194" s="11">
        <f t="shared" si="2"/>
        <v>2.1847074245910925E-3</v>
      </c>
    </row>
    <row r="195" spans="1:6">
      <c r="A195" t="s">
        <v>486</v>
      </c>
      <c r="B195" t="s">
        <v>486</v>
      </c>
      <c r="C195" t="s">
        <v>487</v>
      </c>
      <c r="D195" s="10">
        <v>1381400</v>
      </c>
      <c r="E195" s="10">
        <v>1240977</v>
      </c>
      <c r="F195" s="11">
        <f t="shared" ref="F195:F253" si="3">(IFERROR(((D195/E195)^(1/5)-1),0))</f>
        <v>2.1671182742143857E-2</v>
      </c>
    </row>
    <row r="196" spans="1:6">
      <c r="A196" t="s">
        <v>476</v>
      </c>
      <c r="B196" t="s">
        <v>476</v>
      </c>
      <c r="C196" t="s">
        <v>477</v>
      </c>
      <c r="D196" s="10">
        <v>8384290.9999999991</v>
      </c>
      <c r="E196" s="10">
        <v>7416802</v>
      </c>
      <c r="F196" s="11">
        <f t="shared" si="3"/>
        <v>2.4825520087228714E-2</v>
      </c>
    </row>
    <row r="197" spans="1:6">
      <c r="A197" t="s">
        <v>490</v>
      </c>
      <c r="B197" t="s">
        <v>490</v>
      </c>
      <c r="C197" t="s">
        <v>491</v>
      </c>
      <c r="D197" s="10">
        <v>111037</v>
      </c>
      <c r="E197" s="10">
        <v>106364</v>
      </c>
      <c r="F197" s="11">
        <f t="shared" si="3"/>
        <v>8.6363409179424089E-3</v>
      </c>
    </row>
    <row r="198" spans="1:6">
      <c r="A198" t="s">
        <v>496</v>
      </c>
      <c r="B198" t="s">
        <v>496</v>
      </c>
      <c r="C198" t="s">
        <v>497</v>
      </c>
      <c r="D198" s="10">
        <v>1377729</v>
      </c>
      <c r="E198" s="10">
        <v>1360092</v>
      </c>
      <c r="F198" s="11">
        <f t="shared" si="3"/>
        <v>2.5801522590653825E-3</v>
      </c>
    </row>
    <row r="199" spans="1:6">
      <c r="A199" t="s">
        <v>498</v>
      </c>
      <c r="B199" t="s">
        <v>498</v>
      </c>
      <c r="C199" t="s">
        <v>499</v>
      </c>
      <c r="D199" s="10">
        <v>11903136</v>
      </c>
      <c r="E199" s="10">
        <v>11273661</v>
      </c>
      <c r="F199" s="11">
        <f t="shared" si="3"/>
        <v>1.0925810406002379E-2</v>
      </c>
    </row>
    <row r="200" spans="1:6">
      <c r="A200" t="s">
        <v>500</v>
      </c>
      <c r="B200" t="s">
        <v>500</v>
      </c>
      <c r="C200" t="s">
        <v>501</v>
      </c>
      <c r="D200" s="10">
        <v>83835750</v>
      </c>
      <c r="E200" s="10">
        <v>78271472</v>
      </c>
      <c r="F200" s="11">
        <f t="shared" si="3"/>
        <v>1.3830028770608571E-2</v>
      </c>
    </row>
    <row r="201" spans="1:6">
      <c r="A201" t="s">
        <v>482</v>
      </c>
      <c r="B201" t="s">
        <v>482</v>
      </c>
      <c r="C201" t="s">
        <v>483</v>
      </c>
      <c r="D201" s="10">
        <v>6031195</v>
      </c>
      <c r="E201" s="10">
        <v>5565284</v>
      </c>
      <c r="F201" s="11">
        <f t="shared" si="3"/>
        <v>1.6209399758578602E-2</v>
      </c>
    </row>
    <row r="202" spans="1:6">
      <c r="A202" t="s">
        <v>468</v>
      </c>
      <c r="B202" t="s">
        <v>468</v>
      </c>
      <c r="C202" t="s">
        <v>469</v>
      </c>
      <c r="D202" s="10">
        <v>36953</v>
      </c>
      <c r="E202" s="10">
        <v>34339</v>
      </c>
      <c r="F202" s="11">
        <f t="shared" si="3"/>
        <v>1.4781197289142289E-2</v>
      </c>
    </row>
    <row r="203" spans="1:6">
      <c r="A203" t="s">
        <v>502</v>
      </c>
      <c r="B203" t="s">
        <v>502</v>
      </c>
      <c r="C203" t="s">
        <v>503</v>
      </c>
      <c r="D203" s="10">
        <v>11499</v>
      </c>
      <c r="E203" s="10">
        <v>11001</v>
      </c>
      <c r="F203" s="11">
        <f t="shared" si="3"/>
        <v>8.8940989910706314E-3</v>
      </c>
    </row>
    <row r="204" spans="1:6">
      <c r="A204" t="s">
        <v>506</v>
      </c>
      <c r="B204" t="s">
        <v>506</v>
      </c>
      <c r="C204" t="s">
        <v>507</v>
      </c>
      <c r="D204" s="10">
        <v>47187703</v>
      </c>
      <c r="E204" s="10">
        <v>40144870</v>
      </c>
      <c r="F204" s="11">
        <f t="shared" si="3"/>
        <v>3.2855951362060543E-2</v>
      </c>
    </row>
    <row r="205" spans="1:6">
      <c r="A205" t="s">
        <v>508</v>
      </c>
      <c r="B205" t="s">
        <v>508</v>
      </c>
      <c r="C205" t="s">
        <v>509</v>
      </c>
      <c r="D205" s="10">
        <v>43579234</v>
      </c>
      <c r="E205" s="10">
        <v>44657704</v>
      </c>
      <c r="F205" s="11">
        <f t="shared" si="3"/>
        <v>-4.8772836248148765E-3</v>
      </c>
    </row>
    <row r="206" spans="1:6">
      <c r="A206" t="s">
        <v>27</v>
      </c>
      <c r="B206" t="s">
        <v>27</v>
      </c>
      <c r="C206" t="s">
        <v>28</v>
      </c>
      <c r="D206" s="10">
        <v>9813170</v>
      </c>
      <c r="E206" s="10">
        <v>9154302</v>
      </c>
      <c r="F206" s="11">
        <f t="shared" si="3"/>
        <v>1.3997343821947394E-2</v>
      </c>
    </row>
    <row r="207" spans="1:6">
      <c r="A207" t="s">
        <v>177</v>
      </c>
      <c r="B207" t="s">
        <v>177</v>
      </c>
      <c r="C207" t="s">
        <v>178</v>
      </c>
      <c r="D207" s="10">
        <v>67334208</v>
      </c>
      <c r="E207" s="10">
        <v>65397080</v>
      </c>
      <c r="F207" s="11">
        <f t="shared" si="3"/>
        <v>5.8552331770032051E-3</v>
      </c>
    </row>
    <row r="208" spans="1:6">
      <c r="A208" t="s">
        <v>513</v>
      </c>
      <c r="B208" t="s">
        <v>1178</v>
      </c>
      <c r="C208" t="s">
        <v>514</v>
      </c>
      <c r="D208" s="10">
        <v>331431534</v>
      </c>
      <c r="E208" s="10">
        <v>319929162</v>
      </c>
      <c r="F208" s="11">
        <f t="shared" si="3"/>
        <v>7.0893416069726101E-3</v>
      </c>
    </row>
    <row r="209" spans="1:6">
      <c r="A209" t="s">
        <v>511</v>
      </c>
      <c r="B209" t="s">
        <v>511</v>
      </c>
      <c r="C209" t="s">
        <v>512</v>
      </c>
      <c r="D209" s="10">
        <v>3494387</v>
      </c>
      <c r="E209" s="10">
        <v>3431552</v>
      </c>
      <c r="F209" s="11">
        <f t="shared" si="3"/>
        <v>3.6356590148109991E-3</v>
      </c>
    </row>
    <row r="210" spans="1:6">
      <c r="A210" t="s">
        <v>515</v>
      </c>
      <c r="B210" t="s">
        <v>515</v>
      </c>
      <c r="C210" t="s">
        <v>516</v>
      </c>
      <c r="D210" s="10">
        <v>33235824.999999996</v>
      </c>
      <c r="E210" s="10">
        <v>30976021</v>
      </c>
      <c r="F210" s="11">
        <f t="shared" si="3"/>
        <v>1.4182626797715203E-2</v>
      </c>
    </row>
    <row r="211" spans="1:6">
      <c r="A211" t="s">
        <v>527</v>
      </c>
      <c r="B211" t="s">
        <v>527</v>
      </c>
      <c r="C211" t="s">
        <v>528</v>
      </c>
      <c r="D211" s="10">
        <v>293934</v>
      </c>
      <c r="E211" s="10">
        <v>264603</v>
      </c>
      <c r="F211" s="11">
        <f t="shared" si="3"/>
        <v>2.1247513646476701E-2</v>
      </c>
    </row>
    <row r="212" spans="1:6">
      <c r="A212" t="s">
        <v>519</v>
      </c>
      <c r="B212" t="s">
        <v>1179</v>
      </c>
      <c r="C212" t="s">
        <v>520</v>
      </c>
      <c r="D212" s="10">
        <v>33172392</v>
      </c>
      <c r="E212" s="10">
        <v>31155134</v>
      </c>
      <c r="F212" s="11">
        <f t="shared" si="3"/>
        <v>1.262683706737322E-2</v>
      </c>
    </row>
    <row r="213" spans="1:6">
      <c r="A213" t="s">
        <v>525</v>
      </c>
      <c r="B213" t="s">
        <v>1180</v>
      </c>
      <c r="C213" t="s">
        <v>526</v>
      </c>
      <c r="D213" s="10">
        <v>98360145</v>
      </c>
      <c r="E213" s="10">
        <v>93571567</v>
      </c>
      <c r="F213" s="11">
        <f t="shared" si="3"/>
        <v>1.0031809701368077E-2</v>
      </c>
    </row>
    <row r="214" spans="1:6">
      <c r="A214" t="s">
        <v>523</v>
      </c>
      <c r="B214" t="s">
        <v>1181</v>
      </c>
      <c r="C214" t="s">
        <v>524</v>
      </c>
      <c r="D214" s="10">
        <v>104858</v>
      </c>
      <c r="E214" s="10">
        <v>104977</v>
      </c>
      <c r="F214" s="11">
        <f t="shared" si="3"/>
        <v>-2.2681919890088498E-4</v>
      </c>
    </row>
    <row r="215" spans="1:6">
      <c r="A215" t="s">
        <v>404</v>
      </c>
      <c r="B215" t="s">
        <v>1182</v>
      </c>
      <c r="C215" t="s">
        <v>405</v>
      </c>
      <c r="D215" s="10">
        <v>5322629</v>
      </c>
      <c r="E215" s="10">
        <v>4662884</v>
      </c>
      <c r="F215" s="11">
        <f t="shared" si="3"/>
        <v>2.6819994726169138E-2</v>
      </c>
    </row>
    <row r="216" spans="1:6">
      <c r="A216" t="s">
        <v>535</v>
      </c>
      <c r="B216" t="s">
        <v>1183</v>
      </c>
      <c r="C216" t="s">
        <v>536</v>
      </c>
      <c r="D216" s="10">
        <v>30245305</v>
      </c>
      <c r="E216" s="10">
        <v>26916207</v>
      </c>
      <c r="F216" s="11">
        <f t="shared" si="3"/>
        <v>2.3596569597165384E-2</v>
      </c>
    </row>
    <row r="217" spans="1:6">
      <c r="A217" t="s">
        <v>539</v>
      </c>
      <c r="B217" t="s">
        <v>539</v>
      </c>
      <c r="C217" t="s">
        <v>540</v>
      </c>
      <c r="D217" s="10">
        <v>18679273</v>
      </c>
      <c r="E217" s="10">
        <v>16100587</v>
      </c>
      <c r="F217" s="11">
        <f t="shared" si="3"/>
        <v>3.0157554927151331E-2</v>
      </c>
    </row>
    <row r="218" spans="1:6">
      <c r="A218" t="s">
        <v>541</v>
      </c>
      <c r="B218" t="s">
        <v>541</v>
      </c>
      <c r="C218" t="s">
        <v>542</v>
      </c>
      <c r="D218" s="10">
        <v>17680465</v>
      </c>
      <c r="E218" s="10">
        <v>15777451</v>
      </c>
      <c r="F218" s="11">
        <f t="shared" si="3"/>
        <v>2.3037064808118179E-2</v>
      </c>
    </row>
    <row r="219" spans="1:6">
      <c r="A219" t="s">
        <v>529</v>
      </c>
      <c r="C219" t="s">
        <v>530</v>
      </c>
      <c r="D219" s="10">
        <v>7754179000</v>
      </c>
      <c r="E219" s="10"/>
      <c r="F219" s="11">
        <f t="shared" si="3"/>
        <v>0</v>
      </c>
    </row>
    <row r="220" spans="1:6">
      <c r="A220" t="s">
        <v>17</v>
      </c>
      <c r="C220" t="s">
        <v>510</v>
      </c>
      <c r="D220" s="10">
        <v>2685886000</v>
      </c>
      <c r="E220" s="10"/>
      <c r="F220" s="11">
        <f t="shared" si="3"/>
        <v>0</v>
      </c>
    </row>
    <row r="221" spans="1:6">
      <c r="A221" t="s">
        <v>446</v>
      </c>
      <c r="C221" t="s">
        <v>447</v>
      </c>
      <c r="D221" s="10">
        <v>1136052000</v>
      </c>
      <c r="E221" s="10"/>
      <c r="F221" s="11">
        <f t="shared" si="3"/>
        <v>0</v>
      </c>
    </row>
    <row r="222" spans="1:6">
      <c r="A222" t="s">
        <v>442</v>
      </c>
      <c r="C222" t="s">
        <v>443</v>
      </c>
      <c r="D222" s="10">
        <v>1135954000</v>
      </c>
      <c r="E222" s="10"/>
      <c r="F222" s="11">
        <f t="shared" si="3"/>
        <v>0</v>
      </c>
    </row>
    <row r="223" spans="1:6">
      <c r="A223" t="s">
        <v>494</v>
      </c>
      <c r="C223" t="s">
        <v>495</v>
      </c>
      <c r="D223" s="10">
        <v>1136052000</v>
      </c>
      <c r="E223" s="10"/>
      <c r="F223" s="11">
        <f t="shared" si="3"/>
        <v>0</v>
      </c>
    </row>
    <row r="224" spans="1:6">
      <c r="A224" t="s">
        <v>420</v>
      </c>
      <c r="C224" t="s">
        <v>421</v>
      </c>
      <c r="D224" s="10">
        <v>1856800000</v>
      </c>
      <c r="E224" s="10"/>
      <c r="F224" s="11">
        <f t="shared" si="3"/>
        <v>0</v>
      </c>
    </row>
    <row r="225" spans="1:6">
      <c r="A225" t="s">
        <v>492</v>
      </c>
      <c r="C225" t="s">
        <v>493</v>
      </c>
      <c r="D225" s="10">
        <v>1856800000</v>
      </c>
      <c r="E225" s="10"/>
      <c r="F225" s="11">
        <f t="shared" si="3"/>
        <v>0</v>
      </c>
    </row>
    <row r="226" spans="1:6">
      <c r="A226" t="s">
        <v>448</v>
      </c>
      <c r="C226" t="s">
        <v>449</v>
      </c>
      <c r="D226" s="10">
        <v>41855000</v>
      </c>
      <c r="E226" s="10"/>
      <c r="F226" s="11">
        <f t="shared" si="3"/>
        <v>0</v>
      </c>
    </row>
    <row r="227" spans="1:6">
      <c r="A227" t="s">
        <v>408</v>
      </c>
      <c r="C227" t="s">
        <v>409</v>
      </c>
      <c r="D227" s="10">
        <v>1116268000</v>
      </c>
      <c r="E227" s="10"/>
      <c r="F227" s="11">
        <f t="shared" si="3"/>
        <v>0</v>
      </c>
    </row>
    <row r="228" spans="1:6">
      <c r="A228" t="s">
        <v>394</v>
      </c>
      <c r="C228" t="s">
        <v>395</v>
      </c>
      <c r="D228" s="10">
        <v>970795000</v>
      </c>
      <c r="E228" s="10"/>
      <c r="F228" s="11">
        <f t="shared" si="3"/>
        <v>0</v>
      </c>
    </row>
    <row r="229" spans="1:6">
      <c r="A229" t="s">
        <v>378</v>
      </c>
      <c r="C229" t="s">
        <v>379</v>
      </c>
      <c r="D229" s="10">
        <v>31882000</v>
      </c>
      <c r="E229" s="10"/>
      <c r="F229" s="11">
        <f t="shared" si="3"/>
        <v>0</v>
      </c>
    </row>
    <row r="230" spans="1:6">
      <c r="A230" t="s">
        <v>406</v>
      </c>
      <c r="C230" t="s">
        <v>407</v>
      </c>
      <c r="D230" s="10">
        <v>2530000</v>
      </c>
      <c r="E230" s="10"/>
      <c r="F230" s="11">
        <f t="shared" si="3"/>
        <v>0</v>
      </c>
    </row>
    <row r="231" spans="1:6">
      <c r="A231" t="s">
        <v>234</v>
      </c>
      <c r="C231" t="s">
        <v>235</v>
      </c>
      <c r="D231" s="10">
        <v>0</v>
      </c>
      <c r="E231" s="10"/>
      <c r="F231" s="11">
        <f t="shared" si="3"/>
        <v>0</v>
      </c>
    </row>
    <row r="232" spans="1:6">
      <c r="A232" t="s">
        <v>374</v>
      </c>
      <c r="C232" t="s">
        <v>375</v>
      </c>
      <c r="D232" s="10">
        <v>1315534000</v>
      </c>
      <c r="E232" s="10"/>
      <c r="F232" s="11">
        <f t="shared" si="3"/>
        <v>0</v>
      </c>
    </row>
    <row r="233" spans="1:6">
      <c r="A233" t="s">
        <v>352</v>
      </c>
      <c r="C233" t="s">
        <v>353</v>
      </c>
      <c r="D233" s="10">
        <v>369599000</v>
      </c>
      <c r="E233" s="10"/>
      <c r="F233" s="11">
        <f t="shared" si="3"/>
        <v>0</v>
      </c>
    </row>
    <row r="234" spans="1:6">
      <c r="A234" t="s">
        <v>318</v>
      </c>
      <c r="C234" t="s">
        <v>319</v>
      </c>
      <c r="D234" s="10">
        <v>464460000</v>
      </c>
      <c r="E234" s="10"/>
      <c r="F234" s="11">
        <f t="shared" si="3"/>
        <v>0</v>
      </c>
    </row>
    <row r="235" spans="1:6">
      <c r="A235" t="s">
        <v>334</v>
      </c>
      <c r="C235" t="s">
        <v>335</v>
      </c>
      <c r="D235" s="10">
        <v>396157000</v>
      </c>
      <c r="E235" s="10"/>
      <c r="F235" s="11">
        <f t="shared" si="3"/>
        <v>0</v>
      </c>
    </row>
    <row r="236" spans="1:6">
      <c r="A236" t="s">
        <v>488</v>
      </c>
      <c r="C236" t="s">
        <v>489</v>
      </c>
      <c r="D236" s="10">
        <v>391344000</v>
      </c>
      <c r="E236" s="10"/>
      <c r="F236" s="11">
        <f t="shared" si="3"/>
        <v>0</v>
      </c>
    </row>
    <row r="237" spans="1:6">
      <c r="A237" t="s">
        <v>324</v>
      </c>
      <c r="C237" t="s">
        <v>325</v>
      </c>
      <c r="D237" s="10">
        <v>5791067000</v>
      </c>
      <c r="E237" s="10"/>
      <c r="F237" s="11">
        <f t="shared" si="3"/>
        <v>0</v>
      </c>
    </row>
    <row r="238" spans="1:6">
      <c r="A238" t="s">
        <v>23</v>
      </c>
      <c r="C238" t="s">
        <v>24</v>
      </c>
      <c r="D238" s="10">
        <v>436091000</v>
      </c>
      <c r="E238" s="10"/>
      <c r="F238" s="11">
        <f t="shared" si="3"/>
        <v>0</v>
      </c>
    </row>
    <row r="239" spans="1:6">
      <c r="A239" t="s">
        <v>113</v>
      </c>
      <c r="C239" t="s">
        <v>114</v>
      </c>
      <c r="D239" s="10">
        <v>7443000</v>
      </c>
      <c r="E239" s="10"/>
      <c r="F239" s="11">
        <f t="shared" si="3"/>
        <v>0</v>
      </c>
    </row>
    <row r="240" spans="1:6">
      <c r="A240" t="s">
        <v>87</v>
      </c>
      <c r="C240" t="s">
        <v>88</v>
      </c>
      <c r="D240" s="10">
        <v>101847000</v>
      </c>
      <c r="E240" s="10"/>
      <c r="F240" s="11">
        <f t="shared" si="3"/>
        <v>0</v>
      </c>
    </row>
    <row r="241" spans="1:6">
      <c r="A241" t="s">
        <v>139</v>
      </c>
      <c r="C241" t="s">
        <v>140</v>
      </c>
      <c r="D241" s="10">
        <v>3332556000</v>
      </c>
      <c r="E241" s="10"/>
      <c r="F241" s="11">
        <f t="shared" si="3"/>
        <v>0</v>
      </c>
    </row>
    <row r="242" spans="1:6">
      <c r="A242" t="s">
        <v>141</v>
      </c>
      <c r="C242" t="s">
        <v>142</v>
      </c>
      <c r="D242" s="10">
        <v>2351307000</v>
      </c>
      <c r="E242" s="10"/>
      <c r="F242" s="11">
        <f t="shared" si="3"/>
        <v>0</v>
      </c>
    </row>
    <row r="243" spans="1:6">
      <c r="A243" t="s">
        <v>137</v>
      </c>
      <c r="C243" t="s">
        <v>138</v>
      </c>
      <c r="D243" s="10">
        <v>2104283000</v>
      </c>
      <c r="E243" s="10"/>
      <c r="F243" s="11">
        <f t="shared" si="3"/>
        <v>0</v>
      </c>
    </row>
    <row r="244" spans="1:6">
      <c r="A244" t="s">
        <v>472</v>
      </c>
      <c r="C244" t="s">
        <v>473</v>
      </c>
      <c r="D244" s="10">
        <v>2078467000</v>
      </c>
      <c r="E244" s="10"/>
      <c r="F244" s="11">
        <f t="shared" si="3"/>
        <v>0</v>
      </c>
    </row>
    <row r="245" spans="1:6">
      <c r="A245" t="s">
        <v>151</v>
      </c>
      <c r="C245" t="s">
        <v>152</v>
      </c>
      <c r="D245" s="10">
        <v>341989000</v>
      </c>
      <c r="E245" s="10"/>
      <c r="F245" s="11">
        <f t="shared" si="3"/>
        <v>0</v>
      </c>
    </row>
    <row r="246" spans="1:6">
      <c r="A246" t="s">
        <v>145</v>
      </c>
      <c r="C246" t="s">
        <v>146</v>
      </c>
      <c r="D246" s="10">
        <v>922779000</v>
      </c>
      <c r="E246" s="10"/>
      <c r="F246" s="11">
        <f t="shared" si="3"/>
        <v>0</v>
      </c>
    </row>
    <row r="247" spans="1:6">
      <c r="A247" t="s">
        <v>143</v>
      </c>
      <c r="C247" t="s">
        <v>144</v>
      </c>
      <c r="D247" s="10">
        <v>420757000</v>
      </c>
      <c r="E247" s="10"/>
      <c r="F247" s="11">
        <f t="shared" si="3"/>
        <v>0</v>
      </c>
    </row>
    <row r="248" spans="1:6">
      <c r="A248" t="s">
        <v>474</v>
      </c>
      <c r="C248" t="s">
        <v>475</v>
      </c>
      <c r="D248" s="10">
        <v>462615000</v>
      </c>
      <c r="E248" s="10"/>
      <c r="F248" s="11">
        <f t="shared" si="3"/>
        <v>0</v>
      </c>
    </row>
    <row r="249" spans="1:6">
      <c r="A249" t="s">
        <v>161</v>
      </c>
      <c r="C249" t="s">
        <v>162</v>
      </c>
      <c r="D249" s="10">
        <v>513719000</v>
      </c>
      <c r="E249" s="10"/>
      <c r="F249" s="11">
        <f t="shared" si="3"/>
        <v>0</v>
      </c>
    </row>
    <row r="250" spans="1:6">
      <c r="A250" t="s">
        <v>163</v>
      </c>
      <c r="C250" t="s">
        <v>164</v>
      </c>
      <c r="D250" s="10">
        <v>538961000</v>
      </c>
      <c r="E250" s="10"/>
      <c r="F250" s="11">
        <f t="shared" si="3"/>
        <v>0</v>
      </c>
    </row>
    <row r="251" spans="1:6">
      <c r="A251" t="s">
        <v>210</v>
      </c>
      <c r="C251" t="s">
        <v>211</v>
      </c>
      <c r="D251" s="10">
        <v>823482000</v>
      </c>
      <c r="E251" s="10"/>
      <c r="F251" s="11">
        <f t="shared" si="3"/>
        <v>0</v>
      </c>
    </row>
    <row r="252" spans="1:6">
      <c r="A252" t="s">
        <v>13</v>
      </c>
      <c r="C252" t="s">
        <v>205</v>
      </c>
      <c r="D252" s="10">
        <v>1219876000</v>
      </c>
      <c r="E252" s="10"/>
      <c r="F252" s="11">
        <f t="shared" si="3"/>
        <v>0</v>
      </c>
    </row>
    <row r="253" spans="1:6">
      <c r="A253" t="s">
        <v>292</v>
      </c>
      <c r="C253" t="s">
        <v>293</v>
      </c>
      <c r="D253" s="10">
        <v>6534303000</v>
      </c>
      <c r="E253" s="10"/>
      <c r="F253" s="11">
        <f t="shared" si="3"/>
        <v>0</v>
      </c>
    </row>
    <row r="254" spans="1:6">
      <c r="A254" t="s">
        <v>25</v>
      </c>
      <c r="C254" t="s">
        <v>286</v>
      </c>
      <c r="D254" s="10">
        <v>743236000</v>
      </c>
      <c r="E254" s="10"/>
      <c r="F254" s="11">
        <f t="shared" ref="F254:F260" si="4">(IFERROR(((D254/E254)^(1/5)-1),0))</f>
        <v>0</v>
      </c>
    </row>
    <row r="255" spans="1:6">
      <c r="A255" t="s">
        <v>21</v>
      </c>
      <c r="C255" t="s">
        <v>291</v>
      </c>
      <c r="D255" s="10">
        <v>3105181000</v>
      </c>
      <c r="E255" s="10"/>
      <c r="F255" s="11">
        <f t="shared" si="4"/>
        <v>0</v>
      </c>
    </row>
    <row r="256" spans="1:6">
      <c r="A256" t="s">
        <v>296</v>
      </c>
      <c r="C256" t="s">
        <v>297</v>
      </c>
      <c r="D256" s="10">
        <v>2307681000</v>
      </c>
      <c r="E256" s="10"/>
      <c r="F256" s="11">
        <f t="shared" si="4"/>
        <v>0</v>
      </c>
    </row>
    <row r="257" spans="1:6">
      <c r="A257" t="s">
        <v>282</v>
      </c>
      <c r="C257" t="s">
        <v>283</v>
      </c>
      <c r="D257" s="10">
        <v>653182000</v>
      </c>
      <c r="E257" s="10"/>
      <c r="F257" s="11">
        <f t="shared" si="4"/>
        <v>0</v>
      </c>
    </row>
    <row r="258" spans="1:6">
      <c r="A258" t="s">
        <v>270</v>
      </c>
      <c r="C258" t="s">
        <v>271</v>
      </c>
      <c r="D258" s="10">
        <v>620352000</v>
      </c>
      <c r="E258" s="10"/>
      <c r="F258" s="11">
        <f t="shared" si="4"/>
        <v>0</v>
      </c>
    </row>
    <row r="259" spans="1:6">
      <c r="A259" t="s">
        <v>484</v>
      </c>
      <c r="C259" t="s">
        <v>485</v>
      </c>
      <c r="D259" s="10">
        <v>637480000</v>
      </c>
      <c r="E259" s="10"/>
      <c r="F259" s="11">
        <f t="shared" si="4"/>
        <v>0</v>
      </c>
    </row>
    <row r="260" spans="1:6">
      <c r="A260" t="s">
        <v>284</v>
      </c>
      <c r="C260" t="s">
        <v>285</v>
      </c>
      <c r="D260" s="10">
        <v>1057439000</v>
      </c>
      <c r="E260" s="10"/>
      <c r="F260" s="11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defaultColWidth="11.42578125" defaultRowHeight="15"/>
  <sheetData>
    <row r="1" spans="1:7">
      <c r="A1" s="7" t="s">
        <v>687</v>
      </c>
      <c r="B1" s="7" t="s">
        <v>688</v>
      </c>
      <c r="C1" s="7" t="s">
        <v>689</v>
      </c>
      <c r="D1" s="7" t="s">
        <v>690</v>
      </c>
      <c r="E1" s="7" t="s">
        <v>691</v>
      </c>
      <c r="F1" s="7" t="s">
        <v>692</v>
      </c>
      <c r="G1" s="7" t="s">
        <v>693</v>
      </c>
    </row>
    <row r="2" spans="1:7">
      <c r="A2" s="8" t="s">
        <v>694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581</v>
      </c>
    </row>
    <row r="3" spans="1:7">
      <c r="A3" s="8" t="s">
        <v>695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581</v>
      </c>
    </row>
    <row r="4" spans="1:7">
      <c r="A4" s="8" t="s">
        <v>696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581</v>
      </c>
    </row>
    <row r="5" spans="1:7">
      <c r="A5" s="8" t="s">
        <v>697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581</v>
      </c>
    </row>
    <row r="6" spans="1:7">
      <c r="A6" s="8" t="s">
        <v>698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581</v>
      </c>
    </row>
    <row r="7" spans="1:7">
      <c r="A7" s="8" t="s">
        <v>699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581</v>
      </c>
    </row>
    <row r="8" spans="1:7">
      <c r="A8" s="8" t="s">
        <v>700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581</v>
      </c>
    </row>
    <row r="9" spans="1:7">
      <c r="A9" s="8" t="s">
        <v>701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581</v>
      </c>
    </row>
    <row r="10" spans="1:7">
      <c r="A10" s="8" t="s">
        <v>702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581</v>
      </c>
    </row>
    <row r="11" spans="1:7">
      <c r="A11" s="8" t="s">
        <v>703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581</v>
      </c>
    </row>
    <row r="12" spans="1:7">
      <c r="A12" s="8" t="s">
        <v>704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581</v>
      </c>
    </row>
    <row r="13" spans="1:7">
      <c r="A13" s="8" t="s">
        <v>705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581</v>
      </c>
    </row>
    <row r="14" spans="1:7">
      <c r="A14" s="8" t="s">
        <v>706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581</v>
      </c>
    </row>
    <row r="15" spans="1:7">
      <c r="A15" s="8" t="s">
        <v>707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581</v>
      </c>
    </row>
    <row r="16" spans="1:7">
      <c r="A16" s="8" t="s">
        <v>708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581</v>
      </c>
    </row>
    <row r="17" spans="1:7">
      <c r="A17" s="8" t="s">
        <v>709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582</v>
      </c>
    </row>
    <row r="18" spans="1:7">
      <c r="A18" s="8" t="s">
        <v>710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711</v>
      </c>
    </row>
    <row r="19" spans="1:7">
      <c r="A19" s="8" t="s">
        <v>712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581</v>
      </c>
    </row>
    <row r="20" spans="1:7">
      <c r="A20" s="8" t="s">
        <v>713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581</v>
      </c>
    </row>
    <row r="21" spans="1:7">
      <c r="A21" s="8" t="s">
        <v>714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581</v>
      </c>
    </row>
    <row r="22" spans="1:7">
      <c r="A22" s="8" t="s">
        <v>715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X54"/>
  <sheetViews>
    <sheetView tabSelected="1" topLeftCell="I1" workbookViewId="0">
      <selection activeCell="N4" sqref="N4"/>
    </sheetView>
  </sheetViews>
  <sheetFormatPr defaultColWidth="8.85546875" defaultRowHeight="15"/>
  <cols>
    <col min="13" max="14" width="14.140625" bestFit="1" customWidth="1"/>
    <col min="15" max="15" width="12" bestFit="1" customWidth="1"/>
    <col min="16" max="16" width="11" bestFit="1" customWidth="1"/>
    <col min="17" max="18" width="12" bestFit="1" customWidth="1"/>
  </cols>
  <sheetData>
    <row r="1" spans="1:24">
      <c r="A1" t="s">
        <v>1197</v>
      </c>
      <c r="B1" t="s">
        <v>1198</v>
      </c>
      <c r="C1" t="s">
        <v>1199</v>
      </c>
      <c r="D1" t="s">
        <v>1200</v>
      </c>
      <c r="E1" t="s">
        <v>1201</v>
      </c>
      <c r="F1" t="s">
        <v>1202</v>
      </c>
      <c r="G1" t="s">
        <v>1203</v>
      </c>
      <c r="H1" t="s">
        <v>1121</v>
      </c>
      <c r="I1" t="s">
        <v>1122</v>
      </c>
      <c r="J1" t="s">
        <v>1123</v>
      </c>
      <c r="K1" t="s">
        <v>1124</v>
      </c>
      <c r="L1" t="s">
        <v>1125</v>
      </c>
      <c r="M1" t="s">
        <v>1126</v>
      </c>
      <c r="N1" t="s">
        <v>1127</v>
      </c>
      <c r="O1" t="s">
        <v>1207</v>
      </c>
      <c r="P1" t="s">
        <v>1128</v>
      </c>
      <c r="Q1" t="s">
        <v>1129</v>
      </c>
      <c r="R1" t="s">
        <v>1204</v>
      </c>
      <c r="S1" t="s">
        <v>1205</v>
      </c>
      <c r="T1" t="s">
        <v>1206</v>
      </c>
      <c r="U1" t="s">
        <v>1130</v>
      </c>
      <c r="V1" t="s">
        <v>1131</v>
      </c>
      <c r="W1" t="s">
        <v>1132</v>
      </c>
      <c r="X1" t="s">
        <v>1133</v>
      </c>
    </row>
    <row r="2" spans="1:24">
      <c r="A2" t="s">
        <v>583</v>
      </c>
      <c r="B2" t="s">
        <v>584</v>
      </c>
      <c r="C2" t="s">
        <v>585</v>
      </c>
      <c r="D2" t="s">
        <v>586</v>
      </c>
      <c r="E2" t="s">
        <v>587</v>
      </c>
      <c r="F2" t="s">
        <v>588</v>
      </c>
      <c r="G2">
        <v>3.5</v>
      </c>
      <c r="I2">
        <v>0.03</v>
      </c>
      <c r="K2">
        <v>0.03</v>
      </c>
      <c r="L2">
        <v>0.03</v>
      </c>
      <c r="W2">
        <v>0.1</v>
      </c>
      <c r="X2">
        <v>0.03</v>
      </c>
    </row>
    <row r="3" spans="1:24">
      <c r="A3" t="s">
        <v>583</v>
      </c>
      <c r="B3" t="s">
        <v>584</v>
      </c>
      <c r="C3" t="s">
        <v>589</v>
      </c>
      <c r="D3" t="s">
        <v>590</v>
      </c>
      <c r="E3" t="s">
        <v>587</v>
      </c>
      <c r="F3" t="s">
        <v>588</v>
      </c>
      <c r="G3">
        <v>8.3000000000000007</v>
      </c>
      <c r="H3">
        <v>3.3333333333333333E-2</v>
      </c>
      <c r="I3">
        <v>3.3333333333333333E-2</v>
      </c>
      <c r="K3">
        <v>3.3333333333333333E-2</v>
      </c>
      <c r="L3">
        <v>3.3333333333333333E-2</v>
      </c>
      <c r="S3">
        <v>3.3333333333333333E-2</v>
      </c>
      <c r="T3">
        <v>0.01</v>
      </c>
      <c r="U3">
        <v>0.03</v>
      </c>
      <c r="V3">
        <v>0.01</v>
      </c>
      <c r="W3">
        <v>0.03</v>
      </c>
      <c r="X3">
        <v>0.03</v>
      </c>
    </row>
    <row r="4" spans="1:24">
      <c r="A4" t="s">
        <v>583</v>
      </c>
      <c r="B4" t="s">
        <v>584</v>
      </c>
      <c r="C4" t="s">
        <v>591</v>
      </c>
      <c r="D4" t="s">
        <v>590</v>
      </c>
      <c r="E4" t="s">
        <v>587</v>
      </c>
      <c r="F4" t="s">
        <v>588</v>
      </c>
      <c r="G4">
        <v>0.9</v>
      </c>
      <c r="H4">
        <v>1.6666666666666666E-2</v>
      </c>
      <c r="I4">
        <v>1.6666666666666666E-2</v>
      </c>
      <c r="J4">
        <v>0.01</v>
      </c>
      <c r="K4">
        <v>1.6666666666666666E-2</v>
      </c>
      <c r="L4">
        <v>1.6666666666666666E-2</v>
      </c>
      <c r="U4">
        <v>0.02</v>
      </c>
      <c r="V4">
        <v>0.01</v>
      </c>
      <c r="W4">
        <v>0.02</v>
      </c>
      <c r="X4">
        <v>0.02</v>
      </c>
    </row>
    <row r="5" spans="1:24">
      <c r="A5" t="s">
        <v>583</v>
      </c>
      <c r="B5" t="s">
        <v>584</v>
      </c>
      <c r="C5" t="s">
        <v>592</v>
      </c>
      <c r="D5" t="s">
        <v>593</v>
      </c>
      <c r="E5" t="s">
        <v>587</v>
      </c>
      <c r="F5" t="s">
        <v>588</v>
      </c>
      <c r="G5">
        <v>0.185</v>
      </c>
      <c r="H5">
        <v>0.5</v>
      </c>
      <c r="I5">
        <v>0.5</v>
      </c>
      <c r="K5">
        <v>0.5</v>
      </c>
      <c r="L5">
        <v>0.5</v>
      </c>
      <c r="U5">
        <v>0.5</v>
      </c>
      <c r="W5">
        <v>0.4</v>
      </c>
      <c r="X5">
        <v>0.5</v>
      </c>
    </row>
    <row r="6" spans="1:24">
      <c r="A6" t="s">
        <v>583</v>
      </c>
      <c r="B6" t="s">
        <v>594</v>
      </c>
      <c r="C6" t="s">
        <v>595</v>
      </c>
      <c r="D6" t="s">
        <v>593</v>
      </c>
      <c r="E6" t="s">
        <v>587</v>
      </c>
      <c r="F6" t="s">
        <v>588</v>
      </c>
      <c r="G6">
        <v>1.5489999999999999</v>
      </c>
      <c r="H6">
        <v>1</v>
      </c>
      <c r="I6">
        <v>1</v>
      </c>
      <c r="J6">
        <v>1</v>
      </c>
      <c r="K6">
        <v>1</v>
      </c>
      <c r="L6">
        <v>1</v>
      </c>
      <c r="U6">
        <v>2</v>
      </c>
      <c r="W6">
        <v>2</v>
      </c>
      <c r="X6">
        <v>1</v>
      </c>
    </row>
    <row r="7" spans="1:24">
      <c r="A7" t="s">
        <v>583</v>
      </c>
      <c r="B7" t="s">
        <v>594</v>
      </c>
      <c r="C7" t="s">
        <v>596</v>
      </c>
      <c r="D7" t="s">
        <v>593</v>
      </c>
      <c r="E7" t="s">
        <v>597</v>
      </c>
      <c r="F7" t="s">
        <v>588</v>
      </c>
      <c r="G7">
        <v>2.6</v>
      </c>
      <c r="H7">
        <v>3.3333333333333333E-2</v>
      </c>
      <c r="I7">
        <v>3.3333333333333333E-2</v>
      </c>
      <c r="L7">
        <v>0.03</v>
      </c>
      <c r="U7">
        <v>0.03</v>
      </c>
    </row>
    <row r="8" spans="1:24">
      <c r="A8" t="s">
        <v>583</v>
      </c>
      <c r="B8" t="s">
        <v>594</v>
      </c>
      <c r="C8" t="s">
        <v>598</v>
      </c>
      <c r="D8" t="s">
        <v>593</v>
      </c>
      <c r="E8" t="s">
        <v>597</v>
      </c>
      <c r="F8" t="s">
        <v>588</v>
      </c>
      <c r="G8">
        <v>2.6</v>
      </c>
      <c r="H8">
        <v>3.3333333333333333E-2</v>
      </c>
      <c r="I8">
        <v>3.3333333333333333E-2</v>
      </c>
      <c r="L8">
        <v>0.03</v>
      </c>
      <c r="U8">
        <v>0.03</v>
      </c>
    </row>
    <row r="9" spans="1:24">
      <c r="A9" t="s">
        <v>583</v>
      </c>
      <c r="B9" t="s">
        <v>594</v>
      </c>
      <c r="C9" t="s">
        <v>599</v>
      </c>
      <c r="D9" t="s">
        <v>593</v>
      </c>
      <c r="E9" t="s">
        <v>587</v>
      </c>
      <c r="F9" t="s">
        <v>588</v>
      </c>
      <c r="G9">
        <v>0.216</v>
      </c>
      <c r="H9">
        <v>1</v>
      </c>
    </row>
    <row r="10" spans="1:24">
      <c r="A10" t="s">
        <v>583</v>
      </c>
      <c r="B10" t="s">
        <v>594</v>
      </c>
      <c r="C10" t="s">
        <v>600</v>
      </c>
      <c r="D10" t="s">
        <v>601</v>
      </c>
      <c r="E10" t="s">
        <v>587</v>
      </c>
      <c r="F10" t="s">
        <v>588</v>
      </c>
      <c r="G10">
        <v>0.114</v>
      </c>
      <c r="H10">
        <v>24</v>
      </c>
      <c r="J10">
        <v>4</v>
      </c>
      <c r="K10">
        <v>4</v>
      </c>
      <c r="L10">
        <v>2</v>
      </c>
      <c r="S10">
        <v>4</v>
      </c>
      <c r="U10">
        <v>8</v>
      </c>
      <c r="W10">
        <v>8</v>
      </c>
    </row>
    <row r="11" spans="1:24">
      <c r="A11" t="s">
        <v>583</v>
      </c>
      <c r="B11" t="s">
        <v>594</v>
      </c>
      <c r="C11" t="s">
        <v>602</v>
      </c>
      <c r="D11" t="s">
        <v>601</v>
      </c>
      <c r="E11" t="s">
        <v>587</v>
      </c>
      <c r="F11" t="s">
        <v>588</v>
      </c>
      <c r="G11">
        <v>0.35199999999999998</v>
      </c>
      <c r="H11">
        <v>1</v>
      </c>
    </row>
    <row r="12" spans="1:24">
      <c r="A12" t="s">
        <v>583</v>
      </c>
      <c r="B12" t="s">
        <v>594</v>
      </c>
      <c r="C12" t="s">
        <v>603</v>
      </c>
      <c r="D12" t="s">
        <v>593</v>
      </c>
      <c r="E12" t="s">
        <v>597</v>
      </c>
      <c r="F12" t="s">
        <v>588</v>
      </c>
      <c r="G12">
        <v>1.9550000000000001</v>
      </c>
      <c r="H12">
        <v>0.1</v>
      </c>
      <c r="I12">
        <v>0.1</v>
      </c>
      <c r="K12">
        <v>0.1</v>
      </c>
      <c r="U12">
        <v>0.1</v>
      </c>
      <c r="W12">
        <v>6.6666666666666666E-2</v>
      </c>
    </row>
    <row r="13" spans="1:24">
      <c r="A13" t="s">
        <v>583</v>
      </c>
      <c r="B13" t="s">
        <v>594</v>
      </c>
      <c r="C13" t="s">
        <v>604</v>
      </c>
      <c r="D13" t="s">
        <v>593</v>
      </c>
      <c r="E13" t="s">
        <v>587</v>
      </c>
      <c r="F13" t="s">
        <v>588</v>
      </c>
      <c r="G13">
        <v>0.64700000000000002</v>
      </c>
      <c r="H13">
        <v>1</v>
      </c>
      <c r="I13">
        <v>1</v>
      </c>
      <c r="L13">
        <v>1</v>
      </c>
      <c r="W13">
        <v>2</v>
      </c>
    </row>
    <row r="14" spans="1:24">
      <c r="A14" t="s">
        <v>583</v>
      </c>
      <c r="B14" t="s">
        <v>594</v>
      </c>
      <c r="C14" t="s">
        <v>605</v>
      </c>
      <c r="D14" t="s">
        <v>593</v>
      </c>
      <c r="E14" t="s">
        <v>587</v>
      </c>
      <c r="F14" t="s">
        <v>588</v>
      </c>
      <c r="G14">
        <v>0.33500000000000002</v>
      </c>
      <c r="H14">
        <v>1</v>
      </c>
    </row>
    <row r="15" spans="1:24">
      <c r="A15" t="s">
        <v>583</v>
      </c>
      <c r="B15" t="s">
        <v>594</v>
      </c>
      <c r="C15" t="s">
        <v>606</v>
      </c>
      <c r="D15" t="s">
        <v>593</v>
      </c>
      <c r="E15" t="s">
        <v>587</v>
      </c>
      <c r="F15" t="s">
        <v>588</v>
      </c>
      <c r="G15">
        <v>0.03</v>
      </c>
      <c r="H15">
        <v>4</v>
      </c>
      <c r="I15">
        <v>4</v>
      </c>
      <c r="J15">
        <v>2</v>
      </c>
      <c r="K15">
        <v>4</v>
      </c>
      <c r="L15">
        <v>1</v>
      </c>
      <c r="S15">
        <v>2</v>
      </c>
      <c r="U15">
        <v>4</v>
      </c>
      <c r="W15">
        <v>4</v>
      </c>
    </row>
    <row r="16" spans="1:24">
      <c r="A16" t="s">
        <v>583</v>
      </c>
      <c r="B16" t="s">
        <v>594</v>
      </c>
      <c r="C16" t="s">
        <v>607</v>
      </c>
      <c r="D16" t="s">
        <v>593</v>
      </c>
      <c r="E16" t="s">
        <v>587</v>
      </c>
      <c r="F16" t="s">
        <v>588</v>
      </c>
      <c r="G16">
        <v>0.03</v>
      </c>
      <c r="O16">
        <v>2</v>
      </c>
      <c r="T16">
        <v>1</v>
      </c>
      <c r="V16">
        <v>1</v>
      </c>
    </row>
    <row r="17" spans="1:18">
      <c r="A17" t="s">
        <v>608</v>
      </c>
      <c r="B17" t="s">
        <v>609</v>
      </c>
      <c r="C17" t="s">
        <v>610</v>
      </c>
      <c r="D17" t="s">
        <v>580</v>
      </c>
      <c r="E17" t="s">
        <v>597</v>
      </c>
      <c r="F17" t="s">
        <v>588</v>
      </c>
      <c r="G17">
        <v>30</v>
      </c>
    </row>
    <row r="18" spans="1:18">
      <c r="A18" t="s">
        <v>608</v>
      </c>
      <c r="B18" t="s">
        <v>609</v>
      </c>
      <c r="C18" t="s">
        <v>611</v>
      </c>
      <c r="D18" t="s">
        <v>580</v>
      </c>
      <c r="E18" t="s">
        <v>587</v>
      </c>
      <c r="F18" t="s">
        <v>588</v>
      </c>
      <c r="G18">
        <v>1.2</v>
      </c>
    </row>
    <row r="19" spans="1:18">
      <c r="A19" t="s">
        <v>608</v>
      </c>
      <c r="B19" t="s">
        <v>609</v>
      </c>
      <c r="C19" t="s">
        <v>612</v>
      </c>
      <c r="D19" t="s">
        <v>613</v>
      </c>
      <c r="E19" t="s">
        <v>587</v>
      </c>
      <c r="F19" t="s">
        <v>588</v>
      </c>
      <c r="G19">
        <v>10</v>
      </c>
    </row>
    <row r="20" spans="1:18">
      <c r="A20" t="s">
        <v>608</v>
      </c>
      <c r="B20" t="s">
        <v>609</v>
      </c>
      <c r="C20" t="s">
        <v>614</v>
      </c>
      <c r="D20" t="s">
        <v>613</v>
      </c>
      <c r="E20" t="s">
        <v>587</v>
      </c>
      <c r="F20" t="s">
        <v>588</v>
      </c>
      <c r="G20">
        <v>15</v>
      </c>
    </row>
    <row r="21" spans="1:18">
      <c r="A21" t="s">
        <v>608</v>
      </c>
      <c r="B21" t="s">
        <v>609</v>
      </c>
      <c r="C21" t="s">
        <v>615</v>
      </c>
      <c r="D21" t="s">
        <v>613</v>
      </c>
      <c r="E21" t="s">
        <v>587</v>
      </c>
      <c r="F21" t="s">
        <v>588</v>
      </c>
      <c r="G21">
        <v>19.8</v>
      </c>
    </row>
    <row r="22" spans="1:18">
      <c r="A22" t="s">
        <v>608</v>
      </c>
      <c r="B22" t="s">
        <v>609</v>
      </c>
      <c r="C22" t="s">
        <v>616</v>
      </c>
      <c r="D22" t="s">
        <v>613</v>
      </c>
      <c r="E22" t="s">
        <v>587</v>
      </c>
      <c r="F22" t="s">
        <v>588</v>
      </c>
      <c r="G22">
        <v>4</v>
      </c>
    </row>
    <row r="23" spans="1:18">
      <c r="A23" t="s">
        <v>608</v>
      </c>
      <c r="B23" t="s">
        <v>609</v>
      </c>
      <c r="C23" t="s">
        <v>617</v>
      </c>
      <c r="D23" t="s">
        <v>593</v>
      </c>
      <c r="E23" t="s">
        <v>597</v>
      </c>
      <c r="F23" t="s">
        <v>588</v>
      </c>
      <c r="G23">
        <v>25000</v>
      </c>
    </row>
    <row r="24" spans="1:18">
      <c r="A24" t="s">
        <v>608</v>
      </c>
      <c r="B24" t="s">
        <v>609</v>
      </c>
      <c r="C24" t="s">
        <v>618</v>
      </c>
      <c r="D24" t="s">
        <v>593</v>
      </c>
      <c r="E24" t="s">
        <v>597</v>
      </c>
      <c r="F24" t="s">
        <v>588</v>
      </c>
      <c r="G24">
        <v>12500</v>
      </c>
    </row>
    <row r="25" spans="1:18">
      <c r="A25" t="s">
        <v>608</v>
      </c>
      <c r="B25" t="s">
        <v>609</v>
      </c>
      <c r="C25" t="s">
        <v>619</v>
      </c>
      <c r="D25" t="s">
        <v>593</v>
      </c>
      <c r="E25" t="s">
        <v>597</v>
      </c>
      <c r="F25" t="s">
        <v>588</v>
      </c>
      <c r="G25">
        <v>18000</v>
      </c>
    </row>
    <row r="26" spans="1:18">
      <c r="A26" t="s">
        <v>620</v>
      </c>
      <c r="B26" t="s">
        <v>621</v>
      </c>
      <c r="C26" t="s">
        <v>622</v>
      </c>
      <c r="D26" t="s">
        <v>593</v>
      </c>
      <c r="E26" t="s">
        <v>597</v>
      </c>
      <c r="F26" t="s">
        <v>588</v>
      </c>
      <c r="G26">
        <v>39</v>
      </c>
      <c r="R26">
        <v>0.1</v>
      </c>
    </row>
    <row r="27" spans="1:18">
      <c r="A27" t="s">
        <v>620</v>
      </c>
      <c r="B27" t="s">
        <v>621</v>
      </c>
      <c r="C27" t="s">
        <v>623</v>
      </c>
      <c r="D27" t="s">
        <v>593</v>
      </c>
      <c r="E27" t="s">
        <v>597</v>
      </c>
      <c r="F27" t="s">
        <v>624</v>
      </c>
      <c r="G27">
        <v>380</v>
      </c>
      <c r="R27">
        <v>1</v>
      </c>
    </row>
    <row r="28" spans="1:18">
      <c r="A28" t="s">
        <v>620</v>
      </c>
      <c r="B28" t="s">
        <v>621</v>
      </c>
      <c r="C28" t="s">
        <v>625</v>
      </c>
      <c r="D28" t="s">
        <v>593</v>
      </c>
      <c r="E28" t="s">
        <v>597</v>
      </c>
      <c r="F28" t="s">
        <v>626</v>
      </c>
      <c r="G28">
        <v>4005.86</v>
      </c>
      <c r="Q28">
        <v>1</v>
      </c>
    </row>
    <row r="29" spans="1:18">
      <c r="A29" t="s">
        <v>620</v>
      </c>
      <c r="B29" t="s">
        <v>621</v>
      </c>
      <c r="C29" t="s">
        <v>627</v>
      </c>
      <c r="D29" t="s">
        <v>593</v>
      </c>
      <c r="E29" t="s">
        <v>597</v>
      </c>
      <c r="F29" t="s">
        <v>628</v>
      </c>
      <c r="G29">
        <v>996.53</v>
      </c>
      <c r="P29">
        <v>0.25</v>
      </c>
    </row>
    <row r="30" spans="1:18">
      <c r="A30" t="s">
        <v>620</v>
      </c>
      <c r="B30" t="s">
        <v>629</v>
      </c>
      <c r="C30" t="s">
        <v>630</v>
      </c>
      <c r="D30" t="s">
        <v>593</v>
      </c>
      <c r="E30" t="s">
        <v>597</v>
      </c>
      <c r="F30" t="s">
        <v>631</v>
      </c>
      <c r="R30">
        <v>1</v>
      </c>
    </row>
    <row r="31" spans="1:18">
      <c r="A31" t="s">
        <v>620</v>
      </c>
      <c r="B31" t="s">
        <v>632</v>
      </c>
      <c r="C31" t="s">
        <v>633</v>
      </c>
      <c r="D31" t="s">
        <v>593</v>
      </c>
      <c r="E31" t="s">
        <v>597</v>
      </c>
      <c r="F31" t="s">
        <v>634</v>
      </c>
      <c r="G31">
        <v>80</v>
      </c>
      <c r="Q31">
        <v>0.66666666666666663</v>
      </c>
    </row>
    <row r="32" spans="1:18">
      <c r="A32" t="s">
        <v>620</v>
      </c>
      <c r="B32" t="s">
        <v>635</v>
      </c>
      <c r="C32" t="s">
        <v>636</v>
      </c>
      <c r="D32" t="s">
        <v>593</v>
      </c>
      <c r="E32" t="s">
        <v>597</v>
      </c>
      <c r="F32" t="s">
        <v>637</v>
      </c>
      <c r="G32">
        <v>26644.74</v>
      </c>
      <c r="Q32">
        <v>0.67</v>
      </c>
    </row>
    <row r="33" spans="1:18">
      <c r="A33" t="s">
        <v>620</v>
      </c>
      <c r="B33" t="s">
        <v>638</v>
      </c>
      <c r="C33" t="s">
        <v>639</v>
      </c>
      <c r="D33" t="s">
        <v>593</v>
      </c>
      <c r="E33" t="s">
        <v>597</v>
      </c>
      <c r="F33" t="s">
        <v>637</v>
      </c>
      <c r="G33">
        <v>4990.08</v>
      </c>
      <c r="Q33">
        <v>0.17</v>
      </c>
    </row>
    <row r="34" spans="1:18">
      <c r="A34" t="s">
        <v>620</v>
      </c>
      <c r="B34" t="s">
        <v>638</v>
      </c>
      <c r="C34" t="s">
        <v>640</v>
      </c>
      <c r="D34" t="s">
        <v>593</v>
      </c>
      <c r="E34" t="s">
        <v>597</v>
      </c>
      <c r="F34" t="s">
        <v>637</v>
      </c>
      <c r="G34">
        <v>4169</v>
      </c>
      <c r="Q34">
        <v>0.17</v>
      </c>
    </row>
    <row r="35" spans="1:18">
      <c r="A35" t="s">
        <v>620</v>
      </c>
      <c r="B35" t="s">
        <v>641</v>
      </c>
      <c r="C35" t="s">
        <v>642</v>
      </c>
      <c r="D35" t="s">
        <v>593</v>
      </c>
      <c r="E35" t="s">
        <v>597</v>
      </c>
      <c r="F35" t="s">
        <v>643</v>
      </c>
      <c r="G35">
        <v>1019.32</v>
      </c>
      <c r="Q35">
        <v>3</v>
      </c>
    </row>
    <row r="36" spans="1:18">
      <c r="A36" t="s">
        <v>620</v>
      </c>
      <c r="B36" t="s">
        <v>641</v>
      </c>
      <c r="C36" t="s">
        <v>644</v>
      </c>
      <c r="D36" t="s">
        <v>593</v>
      </c>
      <c r="E36" t="s">
        <v>597</v>
      </c>
      <c r="F36" t="s">
        <v>645</v>
      </c>
      <c r="G36">
        <v>828.47</v>
      </c>
      <c r="R36">
        <v>1</v>
      </c>
    </row>
    <row r="37" spans="1:18">
      <c r="A37" t="s">
        <v>620</v>
      </c>
      <c r="B37" t="s">
        <v>646</v>
      </c>
      <c r="C37" t="s">
        <v>647</v>
      </c>
      <c r="D37" t="s">
        <v>593</v>
      </c>
      <c r="E37" t="s">
        <v>597</v>
      </c>
      <c r="F37" t="s">
        <v>648</v>
      </c>
      <c r="G37">
        <v>480</v>
      </c>
      <c r="R37">
        <v>2.5000000000000001E-2</v>
      </c>
    </row>
    <row r="38" spans="1:18">
      <c r="A38" t="s">
        <v>620</v>
      </c>
      <c r="B38" t="s">
        <v>649</v>
      </c>
      <c r="C38" t="s">
        <v>650</v>
      </c>
      <c r="D38" t="s">
        <v>593</v>
      </c>
      <c r="E38" t="s">
        <v>597</v>
      </c>
      <c r="F38" t="s">
        <v>651</v>
      </c>
      <c r="G38">
        <v>3870.98</v>
      </c>
      <c r="R38">
        <v>2.5000000000000001E-2</v>
      </c>
    </row>
    <row r="39" spans="1:18">
      <c r="A39" t="s">
        <v>620</v>
      </c>
      <c r="B39" t="s">
        <v>649</v>
      </c>
      <c r="C39" t="s">
        <v>652</v>
      </c>
      <c r="D39" t="s">
        <v>593</v>
      </c>
      <c r="E39" t="s">
        <v>597</v>
      </c>
      <c r="F39" t="s">
        <v>653</v>
      </c>
      <c r="R39">
        <v>2.5000000000000001E-2</v>
      </c>
    </row>
    <row r="40" spans="1:18">
      <c r="A40" t="s">
        <v>620</v>
      </c>
      <c r="B40" t="s">
        <v>654</v>
      </c>
      <c r="C40" t="s">
        <v>655</v>
      </c>
      <c r="D40" t="s">
        <v>593</v>
      </c>
      <c r="E40" t="s">
        <v>597</v>
      </c>
      <c r="F40" t="s">
        <v>656</v>
      </c>
      <c r="G40">
        <v>850</v>
      </c>
      <c r="R40">
        <v>2.5000000000000001E-2</v>
      </c>
    </row>
    <row r="41" spans="1:18">
      <c r="A41" t="s">
        <v>620</v>
      </c>
      <c r="B41" t="s">
        <v>654</v>
      </c>
      <c r="C41" t="s">
        <v>657</v>
      </c>
      <c r="D41" t="s">
        <v>593</v>
      </c>
      <c r="E41" t="s">
        <v>597</v>
      </c>
      <c r="F41" t="s">
        <v>658</v>
      </c>
      <c r="G41">
        <v>1450</v>
      </c>
      <c r="R41">
        <v>2.5000000000000001E-2</v>
      </c>
    </row>
    <row r="42" spans="1:18">
      <c r="A42" t="s">
        <v>620</v>
      </c>
      <c r="B42" t="s">
        <v>654</v>
      </c>
      <c r="C42" t="s">
        <v>659</v>
      </c>
      <c r="D42" t="s">
        <v>593</v>
      </c>
      <c r="E42" t="s">
        <v>597</v>
      </c>
      <c r="F42" t="s">
        <v>660</v>
      </c>
      <c r="G42">
        <v>1800</v>
      </c>
      <c r="P42">
        <v>0.5</v>
      </c>
      <c r="Q42">
        <v>1</v>
      </c>
    </row>
    <row r="43" spans="1:18">
      <c r="A43" t="s">
        <v>661</v>
      </c>
      <c r="B43" t="s">
        <v>629</v>
      </c>
      <c r="C43" t="s">
        <v>662</v>
      </c>
      <c r="D43" t="s">
        <v>593</v>
      </c>
      <c r="E43" t="s">
        <v>597</v>
      </c>
      <c r="F43" t="s">
        <v>663</v>
      </c>
      <c r="G43">
        <v>598</v>
      </c>
      <c r="R43">
        <v>2.5000000000000001E-2</v>
      </c>
    </row>
    <row r="44" spans="1:18">
      <c r="A44" t="s">
        <v>661</v>
      </c>
      <c r="B44" t="s">
        <v>664</v>
      </c>
      <c r="C44" t="s">
        <v>665</v>
      </c>
      <c r="D44" t="s">
        <v>593</v>
      </c>
      <c r="E44" t="s">
        <v>587</v>
      </c>
      <c r="F44" t="s">
        <v>624</v>
      </c>
      <c r="G44">
        <v>0.22</v>
      </c>
      <c r="M44">
        <v>0.66666666666666663</v>
      </c>
    </row>
    <row r="45" spans="1:18">
      <c r="A45" t="s">
        <v>661</v>
      </c>
      <c r="B45" t="s">
        <v>664</v>
      </c>
      <c r="C45" t="s">
        <v>666</v>
      </c>
      <c r="D45" t="s">
        <v>593</v>
      </c>
      <c r="E45" t="s">
        <v>587</v>
      </c>
      <c r="F45" t="s">
        <v>667</v>
      </c>
      <c r="G45">
        <v>0.8</v>
      </c>
      <c r="M45">
        <v>0.66666666666666663</v>
      </c>
    </row>
    <row r="46" spans="1:18">
      <c r="A46" t="s">
        <v>661</v>
      </c>
      <c r="B46" t="s">
        <v>664</v>
      </c>
      <c r="C46" t="s">
        <v>668</v>
      </c>
      <c r="D46" t="s">
        <v>593</v>
      </c>
      <c r="E46" t="s">
        <v>587</v>
      </c>
      <c r="F46" t="s">
        <v>667</v>
      </c>
      <c r="G46">
        <v>1.2</v>
      </c>
      <c r="M46">
        <v>0.66666666666666663</v>
      </c>
    </row>
    <row r="47" spans="1:18">
      <c r="A47" t="s">
        <v>661</v>
      </c>
      <c r="B47" t="s">
        <v>632</v>
      </c>
      <c r="C47" t="s">
        <v>669</v>
      </c>
      <c r="D47" t="s">
        <v>593</v>
      </c>
      <c r="E47" t="s">
        <v>597</v>
      </c>
      <c r="F47" t="s">
        <v>670</v>
      </c>
      <c r="G47">
        <v>97.5</v>
      </c>
      <c r="R47">
        <v>0.66666666666666663</v>
      </c>
    </row>
    <row r="48" spans="1:18">
      <c r="A48" t="s">
        <v>661</v>
      </c>
      <c r="B48" t="s">
        <v>632</v>
      </c>
      <c r="C48" t="s">
        <v>671</v>
      </c>
      <c r="D48" t="s">
        <v>593</v>
      </c>
      <c r="E48" t="s">
        <v>587</v>
      </c>
      <c r="F48" t="s">
        <v>672</v>
      </c>
      <c r="G48">
        <v>0.41</v>
      </c>
      <c r="N48">
        <v>0.66666666666666663</v>
      </c>
    </row>
    <row r="49" spans="1:17">
      <c r="A49" t="s">
        <v>661</v>
      </c>
      <c r="B49" t="s">
        <v>632</v>
      </c>
      <c r="C49" t="s">
        <v>673</v>
      </c>
      <c r="D49" t="s">
        <v>593</v>
      </c>
      <c r="E49" t="s">
        <v>587</v>
      </c>
      <c r="F49" t="s">
        <v>674</v>
      </c>
      <c r="G49">
        <v>0.2</v>
      </c>
      <c r="O49">
        <v>0.66666666666666663</v>
      </c>
    </row>
    <row r="50" spans="1:17">
      <c r="A50" t="s">
        <v>661</v>
      </c>
      <c r="B50" t="s">
        <v>632</v>
      </c>
      <c r="C50" t="s">
        <v>675</v>
      </c>
      <c r="D50" t="s">
        <v>593</v>
      </c>
      <c r="E50" t="s">
        <v>587</v>
      </c>
      <c r="G50">
        <v>13</v>
      </c>
      <c r="O50">
        <v>0.66666666666666663</v>
      </c>
    </row>
    <row r="51" spans="1:17">
      <c r="A51" t="s">
        <v>661</v>
      </c>
      <c r="B51" t="s">
        <v>632</v>
      </c>
      <c r="C51" t="s">
        <v>676</v>
      </c>
      <c r="D51" t="s">
        <v>593</v>
      </c>
      <c r="E51" t="s">
        <v>587</v>
      </c>
      <c r="F51" t="s">
        <v>677</v>
      </c>
      <c r="G51">
        <v>550</v>
      </c>
      <c r="Q51">
        <v>0.16666666666666666</v>
      </c>
    </row>
    <row r="52" spans="1:17">
      <c r="A52" t="s">
        <v>661</v>
      </c>
      <c r="B52" t="s">
        <v>632</v>
      </c>
      <c r="C52" t="s">
        <v>678</v>
      </c>
      <c r="D52" t="s">
        <v>593</v>
      </c>
      <c r="E52" t="s">
        <v>587</v>
      </c>
      <c r="F52" t="s">
        <v>679</v>
      </c>
      <c r="G52">
        <v>0.74</v>
      </c>
      <c r="N52">
        <v>1</v>
      </c>
    </row>
    <row r="53" spans="1:17">
      <c r="A53" t="s">
        <v>661</v>
      </c>
      <c r="B53" t="s">
        <v>632</v>
      </c>
      <c r="C53" t="s">
        <v>680</v>
      </c>
      <c r="D53" t="s">
        <v>593</v>
      </c>
      <c r="E53" t="s">
        <v>587</v>
      </c>
      <c r="F53" t="s">
        <v>679</v>
      </c>
      <c r="G53">
        <v>1.0900000000000001</v>
      </c>
      <c r="N53">
        <v>1.3333333333333333</v>
      </c>
    </row>
    <row r="54" spans="1:17">
      <c r="A54" t="s">
        <v>661</v>
      </c>
      <c r="B54" t="s">
        <v>632</v>
      </c>
      <c r="C54" t="s">
        <v>681</v>
      </c>
      <c r="D54" t="s">
        <v>593</v>
      </c>
      <c r="E54" t="s">
        <v>587</v>
      </c>
      <c r="F54" t="s">
        <v>682</v>
      </c>
      <c r="G54">
        <v>2.98</v>
      </c>
      <c r="N54"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defaultColWidth="8.85546875" defaultRowHeight="15"/>
  <sheetData>
    <row r="1" spans="1:3">
      <c r="A1" s="4" t="s">
        <v>564</v>
      </c>
      <c r="B1" t="s">
        <v>683</v>
      </c>
      <c r="C1" t="s">
        <v>684</v>
      </c>
    </row>
    <row r="2" spans="1:3">
      <c r="A2" t="s">
        <v>13</v>
      </c>
      <c r="B2" s="5">
        <v>4.82</v>
      </c>
      <c r="C2" t="s">
        <v>14</v>
      </c>
    </row>
    <row r="3" spans="1:3">
      <c r="A3" t="s">
        <v>17</v>
      </c>
      <c r="B3" s="5">
        <v>3.41</v>
      </c>
      <c r="C3" t="s">
        <v>18</v>
      </c>
    </row>
    <row r="4" spans="1:3">
      <c r="A4" t="s">
        <v>21</v>
      </c>
      <c r="B4" s="5">
        <v>2.08</v>
      </c>
      <c r="C4" t="s">
        <v>22</v>
      </c>
    </row>
    <row r="5" spans="1:3">
      <c r="A5" t="s">
        <v>25</v>
      </c>
      <c r="B5" s="5">
        <v>1.24</v>
      </c>
      <c r="C5" t="s">
        <v>26</v>
      </c>
    </row>
    <row r="6" spans="1:3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defaultColWidth="8.85546875" defaultRowHeight="15"/>
  <sheetData>
    <row r="1" spans="1:3">
      <c r="A1" s="4" t="s">
        <v>564</v>
      </c>
      <c r="B1" t="s">
        <v>685</v>
      </c>
      <c r="C1" t="s">
        <v>686</v>
      </c>
    </row>
    <row r="2" spans="1:3">
      <c r="A2" t="s">
        <v>13</v>
      </c>
      <c r="B2" s="6">
        <v>3.5700000000000003E-2</v>
      </c>
      <c r="C2" t="s">
        <v>37</v>
      </c>
    </row>
    <row r="3" spans="1:3">
      <c r="A3" t="s">
        <v>17</v>
      </c>
      <c r="B3" s="6">
        <v>3.32E-2</v>
      </c>
      <c r="C3" t="s">
        <v>37</v>
      </c>
    </row>
    <row r="4" spans="1:3">
      <c r="A4" t="s">
        <v>21</v>
      </c>
      <c r="B4" s="6">
        <v>2.3800000000000002E-2</v>
      </c>
      <c r="C4" t="s">
        <v>37</v>
      </c>
    </row>
    <row r="5" spans="1:3">
      <c r="A5" t="s">
        <v>25</v>
      </c>
      <c r="B5" s="6">
        <v>1.6299999999999999E-2</v>
      </c>
      <c r="C5" t="s">
        <v>37</v>
      </c>
    </row>
    <row r="6" spans="1:3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wb_beds</vt:lpstr>
      <vt:lpstr>platform_mapping</vt:lpstr>
      <vt:lpstr>pharmaceutical</vt:lpstr>
      <vt:lpstr>who_summary_data</vt:lpstr>
      <vt:lpstr>population</vt:lpstr>
      <vt:lpstr>hwfe</vt:lpstr>
      <vt:lpstr>equipment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Ines Gerard-Ursin</cp:lastModifiedBy>
  <dcterms:created xsi:type="dcterms:W3CDTF">2022-02-17T11:48:30Z</dcterms:created>
  <dcterms:modified xsi:type="dcterms:W3CDTF">2022-05-23T14:26:33Z</dcterms:modified>
</cp:coreProperties>
</file>