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m\Downloads\"/>
    </mc:Choice>
  </mc:AlternateContent>
  <xr:revisionPtr revIDLastSave="0" documentId="13_ncr:1_{80B33975-CF12-4887-89CB-0AD870CDC153}" xr6:coauthVersionLast="47" xr6:coauthVersionMax="47" xr10:uidLastSave="{00000000-0000-0000-0000-000000000000}"/>
  <bookViews>
    <workbookView xWindow="-16320" yWindow="-3375" windowWidth="16440" windowHeight="28440" xr2:uid="{E7AB5CEB-0578-47B0-84F1-98DF9A3D3B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D14" i="1" s="1"/>
  <c r="E13" i="1"/>
  <c r="G13" i="1" s="1"/>
  <c r="F13" i="1"/>
  <c r="C14" i="1"/>
  <c r="C13" i="1"/>
  <c r="C5" i="1"/>
  <c r="C8" i="1" s="1"/>
  <c r="C4" i="1"/>
  <c r="C7" i="1" s="1"/>
  <c r="E5" i="1"/>
  <c r="E4" i="1"/>
</calcChain>
</file>

<file path=xl/sharedStrings.xml><?xml version="1.0" encoding="utf-8"?>
<sst xmlns="http://schemas.openxmlformats.org/spreadsheetml/2006/main" count="22" uniqueCount="12">
  <si>
    <t>A</t>
  </si>
  <si>
    <t>B</t>
  </si>
  <si>
    <t>P/YR</t>
  </si>
  <si>
    <t>N</t>
  </si>
  <si>
    <t>I/YR</t>
  </si>
  <si>
    <t>I. Cap. Mes</t>
  </si>
  <si>
    <t>PV</t>
  </si>
  <si>
    <t>FV</t>
  </si>
  <si>
    <t>PMT</t>
  </si>
  <si>
    <t>Años</t>
  </si>
  <si>
    <t>Opción A</t>
  </si>
  <si>
    <t>Opción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</si>
</sst>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_-[$L-480A]* #,##0.00_-;\-[$L-480A]* #,##0.00_-;_-[$L-480A]* &quot;-&quot;??_-;_-@_-"/>
    <numFmt numFmtId="165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0" xfId="0" applyFont="1"/>
    <xf numFmtId="164" fontId="0" fillId="0" borderId="1" xfId="0" applyNumberFormat="1" applyBorder="1"/>
    <xf numFmtId="0" fontId="2" fillId="2" borderId="0" xfId="0" applyFont="1" applyFill="1"/>
    <xf numFmtId="44" fontId="0" fillId="0" borderId="1" xfId="1" applyFont="1" applyBorder="1"/>
    <xf numFmtId="8" fontId="0" fillId="0" borderId="1" xfId="1" applyNumberFormat="1" applyFont="1" applyBorder="1"/>
    <xf numFmtId="10" fontId="0" fillId="0" borderId="1" xfId="0" applyNumberFormat="1" applyBorder="1"/>
    <xf numFmtId="9" fontId="0" fillId="0" borderId="1" xfId="2" applyFont="1" applyBorder="1"/>
    <xf numFmtId="165" fontId="0" fillId="0" borderId="1" xfId="2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B50FF-1E3D-4569-8BCF-17480CAD7F63}">
  <dimension ref="A3:H17"/>
  <sheetViews>
    <sheetView tabSelected="1" workbookViewId="0">
      <selection activeCell="E15" sqref="E15"/>
    </sheetView>
  </sheetViews>
  <sheetFormatPr defaultRowHeight="14.5" x14ac:dyDescent="0.35"/>
  <cols>
    <col min="2" max="2" width="14.453125" customWidth="1"/>
    <col min="3" max="3" width="21.54296875" customWidth="1"/>
    <col min="4" max="4" width="18.1796875" customWidth="1"/>
    <col min="5" max="5" width="17.453125" customWidth="1"/>
    <col min="6" max="6" width="11.08984375" bestFit="1" customWidth="1"/>
    <col min="7" max="7" width="10.7265625" bestFit="1" customWidth="1"/>
    <col min="8" max="8" width="13.54296875" bestFit="1" customWidth="1"/>
  </cols>
  <sheetData>
    <row r="3" spans="1:8" x14ac:dyDescent="0.35">
      <c r="A3" s="1"/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8</v>
      </c>
      <c r="H3" s="2" t="s">
        <v>7</v>
      </c>
    </row>
    <row r="4" spans="1:8" x14ac:dyDescent="0.35">
      <c r="A4" s="2" t="s">
        <v>0</v>
      </c>
      <c r="B4" s="1">
        <v>12</v>
      </c>
      <c r="C4" s="1">
        <f>NPER(E4,-G4,F4,H4)</f>
        <v>135.86865572949793</v>
      </c>
      <c r="D4" s="1">
        <v>6.5000000000000002E-2</v>
      </c>
      <c r="E4" s="1">
        <f>D4/12</f>
        <v>5.4166666666666669E-3</v>
      </c>
      <c r="F4" s="1">
        <v>0</v>
      </c>
      <c r="G4" s="4">
        <v>5000</v>
      </c>
      <c r="H4" s="4">
        <v>1000000</v>
      </c>
    </row>
    <row r="5" spans="1:8" x14ac:dyDescent="0.35">
      <c r="A5" s="2" t="s">
        <v>1</v>
      </c>
      <c r="B5" s="1">
        <v>12</v>
      </c>
      <c r="C5" s="1">
        <f>NPER(E5,-G5,F5,H5)</f>
        <v>95.714819664825484</v>
      </c>
      <c r="D5" s="1">
        <v>6.5000000000000002E-2</v>
      </c>
      <c r="E5" s="1">
        <f>D5/12</f>
        <v>5.4166666666666669E-3</v>
      </c>
      <c r="F5" s="1">
        <v>0</v>
      </c>
      <c r="G5" s="4">
        <v>8000</v>
      </c>
      <c r="H5" s="4">
        <v>1000000</v>
      </c>
    </row>
    <row r="7" spans="1:8" x14ac:dyDescent="0.35">
      <c r="B7" s="3" t="s">
        <v>10</v>
      </c>
      <c r="C7" s="5">
        <f>C4/12</f>
        <v>11.322387977458162</v>
      </c>
      <c r="D7" s="3" t="s">
        <v>9</v>
      </c>
    </row>
    <row r="8" spans="1:8" x14ac:dyDescent="0.35">
      <c r="B8" s="3" t="s">
        <v>11</v>
      </c>
      <c r="C8" s="5">
        <f>C5/12</f>
        <v>7.9762349720687906</v>
      </c>
      <c r="D8" s="3" t="s">
        <v>9</v>
      </c>
    </row>
    <row r="12" spans="1:8" x14ac:dyDescent="0.35">
      <c r="A12" s="1"/>
      <c r="B12" s="2" t="s">
        <v>2</v>
      </c>
      <c r="C12" s="2" t="s">
        <v>3</v>
      </c>
      <c r="D12" s="2" t="s">
        <v>4</v>
      </c>
      <c r="E12" s="2" t="s">
        <v>5</v>
      </c>
      <c r="F12" s="2" t="s">
        <v>6</v>
      </c>
      <c r="G12" s="2" t="s">
        <v>8</v>
      </c>
      <c r="H12" s="2" t="s">
        <v>7</v>
      </c>
    </row>
    <row r="13" spans="1:8" x14ac:dyDescent="0.35">
      <c r="A13" s="2" t="s">
        <v>0</v>
      </c>
      <c r="B13" s="1">
        <v>5</v>
      </c>
      <c r="C13" s="1">
        <f>B13*12</f>
        <v>60</v>
      </c>
      <c r="D13" s="9">
        <v>0.11</v>
      </c>
      <c r="E13" s="10">
        <f>D13/12</f>
        <v>9.1666666666666667E-3</v>
      </c>
      <c r="F13" s="6">
        <f>H13*0.1</f>
        <v>3000</v>
      </c>
      <c r="G13" s="7">
        <f>PMT(E13,C13,F13,H13,1)</f>
        <v>-438.48055629783238</v>
      </c>
      <c r="H13" s="6">
        <v>30000</v>
      </c>
    </row>
    <row r="14" spans="1:8" x14ac:dyDescent="0.35">
      <c r="A14" s="2" t="s">
        <v>1</v>
      </c>
      <c r="B14" s="1">
        <v>5</v>
      </c>
      <c r="C14" s="1">
        <f>B14*12</f>
        <v>60</v>
      </c>
      <c r="D14" s="8">
        <f>E14*12</f>
        <v>4.1671291913977657E-2</v>
      </c>
      <c r="E14" s="10">
        <f>-(RATE(C14,G14,F14,H14,1))</f>
        <v>3.4726076594981379E-3</v>
      </c>
      <c r="F14" s="6">
        <v>3000</v>
      </c>
      <c r="G14" s="6">
        <v>-600</v>
      </c>
      <c r="H14" s="6">
        <v>30000</v>
      </c>
    </row>
    <row r="16" spans="1:8" x14ac:dyDescent="0.35">
      <c r="B16" s="3"/>
      <c r="C16" s="5"/>
      <c r="D16" s="3"/>
    </row>
    <row r="17" spans="2:4" x14ac:dyDescent="0.35">
      <c r="B17" s="3"/>
      <c r="C17" s="5"/>
      <c r="D1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Montes de Oca</dc:creator>
  <cp:lastModifiedBy>Marcello Montes de Oca</cp:lastModifiedBy>
  <dcterms:created xsi:type="dcterms:W3CDTF">2022-02-19T19:47:13Z</dcterms:created>
  <dcterms:modified xsi:type="dcterms:W3CDTF">2022-02-19T21:09:32Z</dcterms:modified>
</cp:coreProperties>
</file>