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96" yWindow="96" windowWidth="19140" windowHeight="9024"/>
  </bookViews>
  <sheets>
    <sheet name="2025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C91" i="1" l="1"/>
  <c r="C87" i="1"/>
  <c r="C26" i="1"/>
  <c r="C74" i="1"/>
  <c r="C73" i="1"/>
  <c r="C72" i="1"/>
  <c r="C66" i="1"/>
  <c r="C65" i="1"/>
  <c r="C64" i="1"/>
  <c r="C56" i="1"/>
  <c r="C51" i="1"/>
  <c r="C50" i="1"/>
  <c r="C49" i="1"/>
  <c r="C48" i="1"/>
  <c r="C47" i="1"/>
  <c r="C40" i="1"/>
  <c r="C29" i="1"/>
  <c r="C28" i="1"/>
  <c r="C27" i="1"/>
  <c r="C93" i="1" l="1"/>
  <c r="C90" i="1"/>
  <c r="C88" i="1"/>
  <c r="C86" i="1"/>
  <c r="C78" i="1"/>
  <c r="C76" i="1"/>
  <c r="C75" i="1"/>
  <c r="C67" i="1"/>
  <c r="C68" i="1"/>
  <c r="C70" i="1"/>
  <c r="C57" i="1"/>
  <c r="C43" i="1"/>
  <c r="C39" i="1"/>
  <c r="C38" i="1"/>
  <c r="C37" i="1"/>
  <c r="B93" i="1"/>
</calcChain>
</file>

<file path=xl/sharedStrings.xml><?xml version="1.0" encoding="utf-8"?>
<sst xmlns="http://schemas.openxmlformats.org/spreadsheetml/2006/main" count="99" uniqueCount="89">
  <si>
    <t xml:space="preserve">MAINTENANCE AND OTHER OPERATING EXPENSES </t>
  </si>
  <si>
    <t>SUPPORT TO OPERATIONS</t>
  </si>
  <si>
    <t>a. Infrastructure Planning, Design, Construction and Maintenance</t>
  </si>
  <si>
    <t xml:space="preserve">1. Design of Infrastructure Projects </t>
  </si>
  <si>
    <t xml:space="preserve">2. Preparation of Manuals for Construction, Rehabilitation, &amp; Improvement of Infrastructure Facilities </t>
  </si>
  <si>
    <t>3. Management of Construction and Maintenance Equipment and Ancillary Facilities</t>
  </si>
  <si>
    <t xml:space="preserve">4. Infrastructure Research, Quality Control and Management, Ancillary Facilities </t>
  </si>
  <si>
    <t xml:space="preserve">5. Maintenance, Repair and Rehabilitation of Infrastructure Facilities and Other Related Activities </t>
  </si>
  <si>
    <t>b. Regional Support (Planning and Design, Construction, Maintenance and Material Quality Control and Hydrology Division)</t>
  </si>
  <si>
    <t>c. Testing Materials Needed in Road, Bridge and Building Construction and Other Public Works Projects</t>
  </si>
  <si>
    <t>CAPITAL OUTLAYS</t>
  </si>
  <si>
    <t>a. Pre-Feasibility Study / Feasibility Study / Preliminary and Detailed Engineering</t>
  </si>
  <si>
    <t>b. Payments of Right-Of-Way (ROW)</t>
  </si>
  <si>
    <t>c. Payments of contractual obligations, VAT and Other Taxes</t>
  </si>
  <si>
    <t>OPERATIONS</t>
  </si>
  <si>
    <t>Asset Preservation Program</t>
  </si>
  <si>
    <t>Preventive Maintenance</t>
  </si>
  <si>
    <t>Rehabilitation/ Reconstruction/ Upgrading of Damaged Paved Roads</t>
  </si>
  <si>
    <t>Rehabilitation/ Reconstruction of Roads with Slips, Slope Collapse, and Landslide</t>
  </si>
  <si>
    <t>Construction/ Upgrading/ Rehabilitation of Drainage along National Roads</t>
  </si>
  <si>
    <t>Network Development Program</t>
  </si>
  <si>
    <t>Road Widening</t>
  </si>
  <si>
    <t>Construction of Bypass and Diversion Roads</t>
  </si>
  <si>
    <t>Construction of Missing Links/New Roads</t>
  </si>
  <si>
    <t>Construction of Flyovers/Interchanges/Underpasses/Long Span Bridges</t>
  </si>
  <si>
    <t>Off Carriageway Improvement</t>
  </si>
  <si>
    <t>Paving of Unpaved Roads</t>
  </si>
  <si>
    <t>Bridge Program</t>
  </si>
  <si>
    <t>Replacement of Permanent Weak Bridges</t>
  </si>
  <si>
    <t>Retrofitting/ Strengthening of Permanent Bridges</t>
  </si>
  <si>
    <t>Rehabilitation/ Major Repair of Permanent Bridges</t>
  </si>
  <si>
    <t>Widening of Permanent Bridges</t>
  </si>
  <si>
    <t>Construction of New Bridges</t>
  </si>
  <si>
    <t>ORGANIZATIONAL OUTCOME 2 : Protect Lives and Properties Against Major Floods</t>
  </si>
  <si>
    <t>ORGANIZATIONAL OUTCOME 1: Ensure safe and reliable national road system</t>
  </si>
  <si>
    <t>Flood Management Program</t>
  </si>
  <si>
    <t>Construction/ Maintenance of Flood Mitigation Structures and Drainage Systems</t>
  </si>
  <si>
    <t>Construction/ Rehabilitation of Flood Mitigation Facilities within Major River Basins and Principal Rivers</t>
  </si>
  <si>
    <t>Convergence and Special Support Program</t>
  </si>
  <si>
    <t>Construction/Improvement of Access Roads Leading to Airports (KATUPARAN)</t>
  </si>
  <si>
    <t>Construction/Improvement of Access Roads Leading to Seaports (KATUPARAN)</t>
  </si>
  <si>
    <t>Construction/Improvement of Access Roads Leading to Railway Stations(KATUPARAN)</t>
  </si>
  <si>
    <t>Construction/Improvement of Access Roads Leading to Declared Tourism Destinations (TRIP)</t>
  </si>
  <si>
    <t>Construction/ Improvement of Access Roads leading to Trades, Industries and Economic Zones (Roads Leveraging Linkages for Industry and Trade Infrastructure Program- ROLL-IT)</t>
  </si>
  <si>
    <t>Construction/Improvement of Various Infrastructures in Support of National Security (Tatag ng Imprastraktura para sa Kapayapaan at Seguridad Program - TIKAS)</t>
  </si>
  <si>
    <t>Construction/ Rehabilitation of Water Supply/ Septage and Sewerage/ Rain Water Collectors</t>
  </si>
  <si>
    <t>Water Supply System</t>
  </si>
  <si>
    <t>Septage and Sewerage</t>
  </si>
  <si>
    <t>Rainwater Collector System</t>
  </si>
  <si>
    <t>Rehabilitation of Disaster-Related Infrastructure and Other Facilities</t>
  </si>
  <si>
    <t>Construction/Rehabilitation/Improvement of Facilities for Persons with Disabilities (PWD) and Elderlies/Senior Citizens, including Gender-Responsive Facilities</t>
  </si>
  <si>
    <t>Facilities for Persons with Disabilities (PWD)</t>
  </si>
  <si>
    <t>Facilities for Elderlies/ Senior Citizen</t>
  </si>
  <si>
    <t>Gender-Responsive Facilities</t>
  </si>
  <si>
    <t>Special Road Fund - Motor Vehicle User's Charge (MVUC) as per R.A. 11239</t>
  </si>
  <si>
    <t>Sustainable Infrastructure Projects Alleviating Gaps (SIPAG)</t>
  </si>
  <si>
    <t>SIPAG-Access Roads and/or Bridges from the National Roads Leading to Major/Strategic Public Buildings/Facilities</t>
  </si>
  <si>
    <t>SIPAG-Access Roads and/or Bridges from the National Roads Connecting to IP Communities</t>
  </si>
  <si>
    <t>SIPAG - Interjurisdictional Roads and/or Bridges (roads that traverse multiple LGU jurisdictions)</t>
  </si>
  <si>
    <t>SIPAG - Coastal Roads to Augment Resiliency of Coastal Communities</t>
  </si>
  <si>
    <t>SIPAG - Flood Mitigation Structures protecting Major/ Strategic Public Buildings/ Facilities</t>
  </si>
  <si>
    <t>SIPAG - Major/Strategic Public Buildings/Facilities</t>
  </si>
  <si>
    <t>Basic Infrastructure Program (BIP)</t>
  </si>
  <si>
    <t>BIP-Access Roads and/or Bridges from the National Roads Leading to Major/Strategic Public Buildings/Facilities</t>
  </si>
  <si>
    <t>SIPAG - Evacuation Centers/ Quarantine Facilities/ Public Health Facilities</t>
  </si>
  <si>
    <t>BIP - Interjurisdictional Roads and/or Bridges (roads that traverse multiple LGU jurisdictions)</t>
  </si>
  <si>
    <t>BIP - Coastal Roads to Augment Resiliency of Coastal Communities</t>
  </si>
  <si>
    <t>BIP - Flood Mitigation Structures protecting Major/ Strategic Public Buildings/ Facilities</t>
  </si>
  <si>
    <t>BIP - Major/Strategic Public Buildings/Facilities</t>
  </si>
  <si>
    <t>BIP - Evacuation Centers/ Quarantine Facilities/ Public Health Facilities</t>
  </si>
  <si>
    <t>BIP - Multipurpose Buildings/Facilities to Support Social Services</t>
  </si>
  <si>
    <t>BIP - Public Water Supply System</t>
  </si>
  <si>
    <t>BIP - Access Roads and/or Bridges from the National Roads connecting to Indigenous People (IP) Communities</t>
  </si>
  <si>
    <t>ORGANIZATIONAL OUTCOME 1 : Ensure Safe and Reliable National Road System</t>
  </si>
  <si>
    <t>Philippines Seismic Risk Reduction and Resilience Project (PSRRRP), IBRD Loan No. 9251-PH</t>
  </si>
  <si>
    <t>National Building Program</t>
  </si>
  <si>
    <t>PPP Strategic Support Fund  (including ROWs and variations)</t>
  </si>
  <si>
    <t>PERSONNEL SERVICES</t>
  </si>
  <si>
    <t>GENERAL ADMINISTRATION AND SUPPORT</t>
  </si>
  <si>
    <t>GRAND TOTAL</t>
  </si>
  <si>
    <t>Line Item</t>
  </si>
  <si>
    <t>Disaster-Related</t>
  </si>
  <si>
    <t>Remarks</t>
  </si>
  <si>
    <t>Total Budget</t>
  </si>
  <si>
    <t>Locally Funded Projects</t>
  </si>
  <si>
    <t>Foreign Assisted Projects</t>
  </si>
  <si>
    <t>Typhoon shelters</t>
  </si>
  <si>
    <t>QRF</t>
  </si>
  <si>
    <t>Get only related to roads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</si>
</sst>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3" fontId="0" fillId="0" borderId="0" xfId="0" applyNumberFormat="1"/>
    <xf numFmtId="3" fontId="0" fillId="0" borderId="0" xfId="0" applyNumberFormat="1" applyAlignment="1">
      <alignment wrapText="1"/>
    </xf>
    <xf numFmtId="0" fontId="0" fillId="4" borderId="0" xfId="0" applyFill="1"/>
    <xf numFmtId="0" fontId="0" fillId="2" borderId="0" xfId="0" applyFill="1"/>
    <xf numFmtId="0" fontId="0" fillId="0" borderId="0" xfId="0" applyFill="1"/>
    <xf numFmtId="0" fontId="0" fillId="5" borderId="0" xfId="0" quotePrefix="1" applyFill="1"/>
    <xf numFmtId="0" fontId="0" fillId="5" borderId="0" xfId="0" applyFill="1"/>
    <xf numFmtId="0" fontId="0" fillId="6" borderId="0" xfId="0" applyFill="1" applyAlignment="1">
      <alignment wrapText="1"/>
    </xf>
    <xf numFmtId="0" fontId="0" fillId="5" borderId="0" xfId="0" applyFill="1" applyAlignment="1">
      <alignment wrapText="1"/>
    </xf>
    <xf numFmtId="3" fontId="0" fillId="0" borderId="0" xfId="0" applyNumberFormat="1" applyFill="1"/>
    <xf numFmtId="0" fontId="1" fillId="3" borderId="0" xfId="0" applyFont="1" applyFill="1" applyAlignment="1">
      <alignment wrapText="1"/>
    </xf>
    <xf numFmtId="0" fontId="1" fillId="3" borderId="0" xfId="0" applyFont="1" applyFill="1"/>
    <xf numFmtId="3" fontId="1" fillId="3" borderId="0" xfId="0" applyNumberFormat="1" applyFont="1" applyFill="1"/>
    <xf numFmtId="3" fontId="1" fillId="3" borderId="0" xfId="0" applyNumberFormat="1" applyFont="1" applyFill="1" applyAlignment="1">
      <alignment wrapText="1"/>
    </xf>
    <xf numFmtId="0" fontId="1" fillId="0" borderId="0" xfId="0" applyFont="1"/>
    <xf numFmtId="0" fontId="0" fillId="6" borderId="0" xfId="0" applyFill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3"/>
  <sheetViews>
    <sheetView tabSelected="1" workbookViewId="0">
      <selection activeCell="C3" sqref="C3"/>
    </sheetView>
  </sheetViews>
  <sheetFormatPr defaultRowHeight="14.4" x14ac:dyDescent="0.3"/>
  <cols>
    <col min="1" max="1" width="54.109375" customWidth="1"/>
    <col min="2" max="2" width="17.6640625" customWidth="1"/>
    <col min="3" max="3" width="15.88671875" bestFit="1" customWidth="1"/>
  </cols>
  <sheetData>
    <row r="1" spans="1:4" x14ac:dyDescent="0.3">
      <c r="A1" s="15" t="s">
        <v>80</v>
      </c>
      <c r="B1" s="15" t="s">
        <v>83</v>
      </c>
      <c r="C1" s="15" t="s">
        <v>81</v>
      </c>
      <c r="D1" s="15" t="s">
        <v>82</v>
      </c>
    </row>
    <row r="2" spans="1:4" x14ac:dyDescent="0.3">
      <c r="A2" s="11" t="s">
        <v>77</v>
      </c>
      <c r="B2" s="14">
        <v>12117847000</v>
      </c>
      <c r="C2" s="1"/>
    </row>
    <row r="3" spans="1:4" x14ac:dyDescent="0.3">
      <c r="A3" s="3" t="s">
        <v>78</v>
      </c>
      <c r="B3" s="1">
        <v>11124066000</v>
      </c>
    </row>
    <row r="4" spans="1:4" x14ac:dyDescent="0.3">
      <c r="A4" s="3" t="s">
        <v>1</v>
      </c>
      <c r="B4" s="1">
        <v>993781000</v>
      </c>
    </row>
    <row r="5" spans="1:4" x14ac:dyDescent="0.3">
      <c r="A5" s="11" t="s">
        <v>0</v>
      </c>
      <c r="B5" s="14">
        <v>6891860000</v>
      </c>
      <c r="C5" s="1"/>
    </row>
    <row r="6" spans="1:4" x14ac:dyDescent="0.3">
      <c r="A6" s="3" t="s">
        <v>78</v>
      </c>
      <c r="B6" s="1">
        <v>1535237000</v>
      </c>
    </row>
    <row r="7" spans="1:4" x14ac:dyDescent="0.3">
      <c r="A7" s="3" t="s">
        <v>1</v>
      </c>
      <c r="B7" s="1">
        <v>5356623000</v>
      </c>
    </row>
    <row r="8" spans="1:4" x14ac:dyDescent="0.3">
      <c r="A8" s="4" t="s">
        <v>2</v>
      </c>
      <c r="B8" s="1">
        <v>5341013000</v>
      </c>
      <c r="C8" s="1"/>
    </row>
    <row r="9" spans="1:4" x14ac:dyDescent="0.3">
      <c r="A9" s="9" t="s">
        <v>3</v>
      </c>
      <c r="B9" s="1">
        <v>33157000</v>
      </c>
    </row>
    <row r="10" spans="1:4" x14ac:dyDescent="0.3">
      <c r="A10" s="7" t="s">
        <v>4</v>
      </c>
      <c r="B10" s="1">
        <v>24527000</v>
      </c>
    </row>
    <row r="11" spans="1:4" x14ac:dyDescent="0.3">
      <c r="A11" s="7" t="s">
        <v>5</v>
      </c>
      <c r="B11" s="1">
        <v>163039000</v>
      </c>
    </row>
    <row r="12" spans="1:4" x14ac:dyDescent="0.3">
      <c r="A12" s="7" t="s">
        <v>6</v>
      </c>
      <c r="B12" s="1">
        <v>85754000</v>
      </c>
    </row>
    <row r="13" spans="1:4" x14ac:dyDescent="0.3">
      <c r="A13" s="7" t="s">
        <v>7</v>
      </c>
      <c r="B13" s="1">
        <v>5034536000</v>
      </c>
    </row>
    <row r="14" spans="1:4" x14ac:dyDescent="0.3">
      <c r="A14" s="4" t="s">
        <v>8</v>
      </c>
      <c r="B14" s="1">
        <v>11680000</v>
      </c>
    </row>
    <row r="15" spans="1:4" x14ac:dyDescent="0.3">
      <c r="A15" s="4" t="s">
        <v>9</v>
      </c>
      <c r="B15" s="1">
        <v>3930000</v>
      </c>
    </row>
    <row r="16" spans="1:4" x14ac:dyDescent="0.3">
      <c r="A16" s="12" t="s">
        <v>10</v>
      </c>
      <c r="B16" s="13">
        <v>1094754740000</v>
      </c>
      <c r="C16" s="1"/>
    </row>
    <row r="17" spans="1:3" x14ac:dyDescent="0.3">
      <c r="A17" s="3" t="s">
        <v>78</v>
      </c>
      <c r="B17" s="1">
        <v>655479000</v>
      </c>
    </row>
    <row r="18" spans="1:3" x14ac:dyDescent="0.3">
      <c r="A18" s="3" t="s">
        <v>1</v>
      </c>
      <c r="B18" s="1">
        <v>3994703000</v>
      </c>
      <c r="C18" s="1"/>
    </row>
    <row r="19" spans="1:3" x14ac:dyDescent="0.3">
      <c r="A19" s="4" t="s">
        <v>11</v>
      </c>
      <c r="B19" s="1">
        <v>1794703000</v>
      </c>
    </row>
    <row r="20" spans="1:3" x14ac:dyDescent="0.3">
      <c r="A20" s="4" t="s">
        <v>12</v>
      </c>
      <c r="B20" s="1">
        <v>2000000000</v>
      </c>
    </row>
    <row r="21" spans="1:3" x14ac:dyDescent="0.3">
      <c r="A21" s="4" t="s">
        <v>13</v>
      </c>
      <c r="B21" s="1">
        <v>200000000</v>
      </c>
    </row>
    <row r="22" spans="1:3" x14ac:dyDescent="0.3">
      <c r="A22" s="3" t="s">
        <v>14</v>
      </c>
      <c r="B22" s="1">
        <v>1090104558000</v>
      </c>
      <c r="C22" s="1"/>
    </row>
    <row r="23" spans="1:3" x14ac:dyDescent="0.3">
      <c r="A23" s="5" t="s">
        <v>34</v>
      </c>
      <c r="B23" s="1">
        <v>296496815000</v>
      </c>
      <c r="C23" s="1"/>
    </row>
    <row r="24" spans="1:3" x14ac:dyDescent="0.3">
      <c r="A24" s="17" t="s">
        <v>15</v>
      </c>
      <c r="B24" s="1">
        <v>153352134000</v>
      </c>
      <c r="C24" s="1"/>
    </row>
    <row r="25" spans="1:3" x14ac:dyDescent="0.3">
      <c r="A25" s="6" t="s">
        <v>16</v>
      </c>
      <c r="B25" s="1">
        <v>103901648000</v>
      </c>
      <c r="C25" s="1"/>
    </row>
    <row r="26" spans="1:3" x14ac:dyDescent="0.3">
      <c r="A26" s="6" t="s">
        <v>17</v>
      </c>
      <c r="B26" s="1">
        <v>20693804000</v>
      </c>
      <c r="C26" s="1">
        <f>B26</f>
        <v>20693804000</v>
      </c>
    </row>
    <row r="27" spans="1:3" x14ac:dyDescent="0.3">
      <c r="A27" s="7" t="s">
        <v>18</v>
      </c>
      <c r="B27" s="1">
        <v>21780373000</v>
      </c>
      <c r="C27" s="1">
        <f>B27</f>
        <v>21780373000</v>
      </c>
    </row>
    <row r="28" spans="1:3" x14ac:dyDescent="0.3">
      <c r="A28" s="7" t="s">
        <v>19</v>
      </c>
      <c r="B28" s="1">
        <v>6976309000</v>
      </c>
      <c r="C28" s="1">
        <f>B28</f>
        <v>6976309000</v>
      </c>
    </row>
    <row r="29" spans="1:3" x14ac:dyDescent="0.3">
      <c r="A29" s="17" t="s">
        <v>20</v>
      </c>
      <c r="B29" s="1">
        <v>104771474000</v>
      </c>
      <c r="C29" s="1">
        <f>B29</f>
        <v>104771474000</v>
      </c>
    </row>
    <row r="30" spans="1:3" x14ac:dyDescent="0.3">
      <c r="A30" s="7" t="s">
        <v>21</v>
      </c>
      <c r="B30" s="1">
        <v>31675430000</v>
      </c>
    </row>
    <row r="31" spans="1:3" x14ac:dyDescent="0.3">
      <c r="A31" s="7" t="s">
        <v>22</v>
      </c>
      <c r="B31" s="1">
        <v>50232193000</v>
      </c>
    </row>
    <row r="32" spans="1:3" x14ac:dyDescent="0.3">
      <c r="A32" s="7" t="s">
        <v>23</v>
      </c>
      <c r="B32" s="1">
        <v>17262172000</v>
      </c>
    </row>
    <row r="33" spans="1:3" x14ac:dyDescent="0.3">
      <c r="A33" s="7" t="s">
        <v>24</v>
      </c>
      <c r="B33" s="1">
        <v>1368300000</v>
      </c>
    </row>
    <row r="34" spans="1:3" x14ac:dyDescent="0.3">
      <c r="A34" s="7" t="s">
        <v>25</v>
      </c>
      <c r="B34" s="1">
        <v>2461669000</v>
      </c>
    </row>
    <row r="35" spans="1:3" x14ac:dyDescent="0.3">
      <c r="A35" s="7" t="s">
        <v>26</v>
      </c>
      <c r="B35" s="1">
        <v>1771710000</v>
      </c>
    </row>
    <row r="36" spans="1:3" x14ac:dyDescent="0.3">
      <c r="A36" s="17" t="s">
        <v>27</v>
      </c>
      <c r="B36" s="1">
        <v>38373207000</v>
      </c>
      <c r="C36" s="1"/>
    </row>
    <row r="37" spans="1:3" x14ac:dyDescent="0.3">
      <c r="A37" s="7" t="s">
        <v>28</v>
      </c>
      <c r="B37" s="1">
        <v>6384384000</v>
      </c>
      <c r="C37" s="1">
        <f>B37</f>
        <v>6384384000</v>
      </c>
    </row>
    <row r="38" spans="1:3" x14ac:dyDescent="0.3">
      <c r="A38" s="7" t="s">
        <v>29</v>
      </c>
      <c r="B38" s="2">
        <v>10424105000</v>
      </c>
      <c r="C38" s="1">
        <f>B38</f>
        <v>10424105000</v>
      </c>
    </row>
    <row r="39" spans="1:3" x14ac:dyDescent="0.3">
      <c r="A39" s="7" t="s">
        <v>30</v>
      </c>
      <c r="B39" s="1">
        <v>4721035000</v>
      </c>
      <c r="C39" s="1">
        <f>B39</f>
        <v>4721035000</v>
      </c>
    </row>
    <row r="40" spans="1:3" x14ac:dyDescent="0.3">
      <c r="A40" s="7" t="s">
        <v>31</v>
      </c>
      <c r="B40" s="1">
        <v>12992738000</v>
      </c>
      <c r="C40" s="1">
        <f>B40</f>
        <v>12992738000</v>
      </c>
    </row>
    <row r="41" spans="1:3" x14ac:dyDescent="0.3">
      <c r="A41" s="7" t="s">
        <v>32</v>
      </c>
      <c r="B41" s="1">
        <v>3850945000</v>
      </c>
    </row>
    <row r="42" spans="1:3" x14ac:dyDescent="0.3">
      <c r="A42" s="5" t="s">
        <v>33</v>
      </c>
      <c r="B42" s="1">
        <v>248078271000</v>
      </c>
    </row>
    <row r="43" spans="1:3" x14ac:dyDescent="0.3">
      <c r="A43" s="17" t="s">
        <v>35</v>
      </c>
      <c r="B43" s="1">
        <v>248078271000</v>
      </c>
      <c r="C43" s="1">
        <f>B43</f>
        <v>248078271000</v>
      </c>
    </row>
    <row r="44" spans="1:3" x14ac:dyDescent="0.3">
      <c r="A44" s="7" t="s">
        <v>36</v>
      </c>
      <c r="B44" s="1">
        <v>154437746000</v>
      </c>
    </row>
    <row r="45" spans="1:3" ht="28.8" x14ac:dyDescent="0.3">
      <c r="A45" s="9" t="s">
        <v>37</v>
      </c>
      <c r="B45" s="10">
        <v>93640525000</v>
      </c>
    </row>
    <row r="46" spans="1:3" x14ac:dyDescent="0.3">
      <c r="A46" s="17" t="s">
        <v>38</v>
      </c>
      <c r="B46" s="10">
        <v>504226522000</v>
      </c>
      <c r="C46" s="1"/>
    </row>
    <row r="47" spans="1:3" x14ac:dyDescent="0.3">
      <c r="A47" s="7" t="s">
        <v>39</v>
      </c>
      <c r="B47" s="10">
        <v>1098000000</v>
      </c>
      <c r="C47" s="1">
        <f>B47</f>
        <v>1098000000</v>
      </c>
    </row>
    <row r="48" spans="1:3" x14ac:dyDescent="0.3">
      <c r="A48" s="7" t="s">
        <v>40</v>
      </c>
      <c r="B48" s="10">
        <v>2633477000</v>
      </c>
      <c r="C48" s="1">
        <f t="shared" ref="C48:C51" si="0">B48</f>
        <v>2633477000</v>
      </c>
    </row>
    <row r="49" spans="1:4" x14ac:dyDescent="0.3">
      <c r="A49" s="7" t="s">
        <v>41</v>
      </c>
      <c r="B49" s="10">
        <v>62350000</v>
      </c>
      <c r="C49" s="1">
        <f t="shared" si="0"/>
        <v>62350000</v>
      </c>
    </row>
    <row r="50" spans="1:4" x14ac:dyDescent="0.3">
      <c r="A50" s="7" t="s">
        <v>42</v>
      </c>
      <c r="B50" s="10">
        <v>6107767000</v>
      </c>
      <c r="C50" s="1">
        <f t="shared" si="0"/>
        <v>6107767000</v>
      </c>
    </row>
    <row r="51" spans="1:4" ht="43.2" x14ac:dyDescent="0.3">
      <c r="A51" s="9" t="s">
        <v>43</v>
      </c>
      <c r="B51" s="1">
        <v>5583560000</v>
      </c>
      <c r="C51" s="1">
        <f t="shared" si="0"/>
        <v>5583560000</v>
      </c>
    </row>
    <row r="52" spans="1:4" ht="43.2" x14ac:dyDescent="0.3">
      <c r="A52" s="9" t="s">
        <v>44</v>
      </c>
      <c r="B52" s="1">
        <v>5731500000</v>
      </c>
      <c r="D52" t="s">
        <v>86</v>
      </c>
    </row>
    <row r="53" spans="1:4" x14ac:dyDescent="0.3">
      <c r="A53" s="7" t="s">
        <v>45</v>
      </c>
      <c r="B53" s="1">
        <v>2596677000</v>
      </c>
      <c r="C53" s="1"/>
    </row>
    <row r="54" spans="1:4" x14ac:dyDescent="0.3">
      <c r="A54" s="16" t="s">
        <v>46</v>
      </c>
      <c r="B54" s="1">
        <v>1715077000</v>
      </c>
    </row>
    <row r="55" spans="1:4" x14ac:dyDescent="0.3">
      <c r="A55" s="16" t="s">
        <v>47</v>
      </c>
      <c r="B55" s="1">
        <v>200000000</v>
      </c>
    </row>
    <row r="56" spans="1:4" x14ac:dyDescent="0.3">
      <c r="A56" s="16" t="s">
        <v>48</v>
      </c>
      <c r="B56" s="1">
        <v>681600000</v>
      </c>
      <c r="C56" s="1">
        <f>B56</f>
        <v>681600000</v>
      </c>
    </row>
    <row r="57" spans="1:4" x14ac:dyDescent="0.3">
      <c r="A57" s="7" t="s">
        <v>49</v>
      </c>
      <c r="B57" s="1">
        <v>1000000000</v>
      </c>
      <c r="C57" s="1">
        <f>B57</f>
        <v>1000000000</v>
      </c>
      <c r="D57" t="s">
        <v>87</v>
      </c>
    </row>
    <row r="58" spans="1:4" x14ac:dyDescent="0.3">
      <c r="A58" s="7" t="s">
        <v>50</v>
      </c>
      <c r="B58" s="1">
        <v>480000000</v>
      </c>
      <c r="C58" s="1"/>
    </row>
    <row r="59" spans="1:4" x14ac:dyDescent="0.3">
      <c r="A59" s="16" t="s">
        <v>51</v>
      </c>
      <c r="B59" s="1">
        <v>160000000</v>
      </c>
    </row>
    <row r="60" spans="1:4" x14ac:dyDescent="0.3">
      <c r="A60" s="16" t="s">
        <v>52</v>
      </c>
      <c r="B60" s="1">
        <v>160000000</v>
      </c>
    </row>
    <row r="61" spans="1:4" x14ac:dyDescent="0.3">
      <c r="A61" s="16" t="s">
        <v>53</v>
      </c>
      <c r="B61" s="1">
        <v>160000000</v>
      </c>
    </row>
    <row r="62" spans="1:4" x14ac:dyDescent="0.3">
      <c r="A62" s="7" t="s">
        <v>54</v>
      </c>
      <c r="B62" s="1">
        <v>34748020000</v>
      </c>
      <c r="D62" t="s">
        <v>88</v>
      </c>
    </row>
    <row r="63" spans="1:4" x14ac:dyDescent="0.3">
      <c r="A63" s="7" t="s">
        <v>55</v>
      </c>
      <c r="B63" s="1">
        <v>237089684000</v>
      </c>
      <c r="C63" s="1"/>
    </row>
    <row r="64" spans="1:4" x14ac:dyDescent="0.3">
      <c r="A64" s="16" t="s">
        <v>56</v>
      </c>
      <c r="B64" s="1">
        <v>136825483000</v>
      </c>
      <c r="C64" s="1">
        <f>B64</f>
        <v>136825483000</v>
      </c>
    </row>
    <row r="65" spans="1:3" x14ac:dyDescent="0.3">
      <c r="A65" s="16" t="s">
        <v>57</v>
      </c>
      <c r="B65" s="1">
        <v>786000000</v>
      </c>
      <c r="C65" s="1">
        <f>B65</f>
        <v>786000000</v>
      </c>
    </row>
    <row r="66" spans="1:3" ht="28.8" x14ac:dyDescent="0.3">
      <c r="A66" s="8" t="s">
        <v>58</v>
      </c>
      <c r="B66" s="1">
        <v>17487514000</v>
      </c>
      <c r="C66" s="1">
        <f>B66</f>
        <v>17487514000</v>
      </c>
    </row>
    <row r="67" spans="1:3" x14ac:dyDescent="0.3">
      <c r="A67" s="16" t="s">
        <v>59</v>
      </c>
      <c r="B67" s="1">
        <v>17750677000</v>
      </c>
      <c r="C67" s="1">
        <f>B67</f>
        <v>17750677000</v>
      </c>
    </row>
    <row r="68" spans="1:3" x14ac:dyDescent="0.3">
      <c r="A68" s="16" t="s">
        <v>60</v>
      </c>
      <c r="B68" s="1">
        <v>55587568000</v>
      </c>
      <c r="C68" s="1">
        <f>B68</f>
        <v>55587568000</v>
      </c>
    </row>
    <row r="69" spans="1:3" x14ac:dyDescent="0.3">
      <c r="A69" s="16" t="s">
        <v>61</v>
      </c>
      <c r="B69" s="1">
        <v>6059815000</v>
      </c>
    </row>
    <row r="70" spans="1:3" x14ac:dyDescent="0.3">
      <c r="A70" s="16" t="s">
        <v>64</v>
      </c>
      <c r="B70" s="1">
        <v>2592627000</v>
      </c>
      <c r="C70" s="1">
        <f>B70</f>
        <v>2592627000</v>
      </c>
    </row>
    <row r="71" spans="1:3" x14ac:dyDescent="0.3">
      <c r="A71" s="7" t="s">
        <v>62</v>
      </c>
      <c r="B71" s="1">
        <v>207095487000</v>
      </c>
      <c r="C71" s="1"/>
    </row>
    <row r="72" spans="1:3" x14ac:dyDescent="0.3">
      <c r="A72" s="16" t="s">
        <v>63</v>
      </c>
      <c r="B72" s="1">
        <v>48425772000</v>
      </c>
      <c r="C72" s="1">
        <f>B72</f>
        <v>48425772000</v>
      </c>
    </row>
    <row r="73" spans="1:3" x14ac:dyDescent="0.3">
      <c r="A73" s="16" t="s">
        <v>72</v>
      </c>
      <c r="B73" s="1">
        <v>1583000000</v>
      </c>
      <c r="C73" s="1">
        <f>B73</f>
        <v>1583000000</v>
      </c>
    </row>
    <row r="74" spans="1:3" x14ac:dyDescent="0.3">
      <c r="A74" s="16" t="s">
        <v>65</v>
      </c>
      <c r="B74" s="1">
        <v>1164000000</v>
      </c>
      <c r="C74" s="1">
        <f>B74</f>
        <v>1164000000</v>
      </c>
    </row>
    <row r="75" spans="1:3" x14ac:dyDescent="0.3">
      <c r="A75" s="16" t="s">
        <v>66</v>
      </c>
      <c r="B75" s="1">
        <v>930000000</v>
      </c>
      <c r="C75" s="1">
        <f>B75</f>
        <v>930000000</v>
      </c>
    </row>
    <row r="76" spans="1:3" x14ac:dyDescent="0.3">
      <c r="A76" s="16" t="s">
        <v>67</v>
      </c>
      <c r="B76" s="1">
        <v>50467675000</v>
      </c>
      <c r="C76" s="1">
        <f>B76</f>
        <v>50467675000</v>
      </c>
    </row>
    <row r="77" spans="1:3" x14ac:dyDescent="0.3">
      <c r="A77" s="16" t="s">
        <v>68</v>
      </c>
      <c r="B77" s="1">
        <v>1407000000</v>
      </c>
    </row>
    <row r="78" spans="1:3" x14ac:dyDescent="0.3">
      <c r="A78" s="16" t="s">
        <v>69</v>
      </c>
      <c r="B78" s="1">
        <v>3439500000</v>
      </c>
      <c r="C78" s="1">
        <f>B78</f>
        <v>3439500000</v>
      </c>
    </row>
    <row r="79" spans="1:3" x14ac:dyDescent="0.3">
      <c r="A79" s="16" t="s">
        <v>70</v>
      </c>
      <c r="B79" s="1">
        <v>96122294000</v>
      </c>
    </row>
    <row r="80" spans="1:3" x14ac:dyDescent="0.3">
      <c r="A80" s="16" t="s">
        <v>71</v>
      </c>
      <c r="B80" s="1">
        <v>3556246000</v>
      </c>
    </row>
    <row r="81" spans="1:3" x14ac:dyDescent="0.3">
      <c r="A81" s="17" t="s">
        <v>84</v>
      </c>
      <c r="B81" s="1">
        <v>18302950000</v>
      </c>
      <c r="C81" s="1"/>
    </row>
    <row r="82" spans="1:3" x14ac:dyDescent="0.3">
      <c r="A82" s="7" t="s">
        <v>76</v>
      </c>
      <c r="B82" s="1">
        <v>1398496000</v>
      </c>
    </row>
    <row r="83" spans="1:3" x14ac:dyDescent="0.3">
      <c r="A83" s="7" t="s">
        <v>75</v>
      </c>
      <c r="B83" s="1">
        <v>16904454000</v>
      </c>
    </row>
    <row r="84" spans="1:3" x14ac:dyDescent="0.3">
      <c r="A84" s="17" t="s">
        <v>85</v>
      </c>
      <c r="B84" s="1">
        <v>23000000000</v>
      </c>
      <c r="C84" s="1"/>
    </row>
    <row r="85" spans="1:3" x14ac:dyDescent="0.3">
      <c r="A85" s="5" t="s">
        <v>73</v>
      </c>
      <c r="B85" s="1">
        <v>12802478000</v>
      </c>
      <c r="C85" s="1"/>
    </row>
    <row r="86" spans="1:3" x14ac:dyDescent="0.3">
      <c r="A86" s="7" t="s">
        <v>15</v>
      </c>
      <c r="B86" s="1">
        <v>711604000</v>
      </c>
      <c r="C86" s="1">
        <f>B86</f>
        <v>711604000</v>
      </c>
    </row>
    <row r="87" spans="1:3" x14ac:dyDescent="0.3">
      <c r="A87" s="7" t="s">
        <v>20</v>
      </c>
      <c r="B87" s="1">
        <v>7899831000</v>
      </c>
      <c r="C87" s="1">
        <f>B87</f>
        <v>7899831000</v>
      </c>
    </row>
    <row r="88" spans="1:3" x14ac:dyDescent="0.3">
      <c r="A88" s="7" t="s">
        <v>27</v>
      </c>
      <c r="B88" s="1">
        <v>4191043000</v>
      </c>
      <c r="C88" s="1">
        <f>B88</f>
        <v>4191043000</v>
      </c>
    </row>
    <row r="89" spans="1:3" x14ac:dyDescent="0.3">
      <c r="A89" s="5" t="s">
        <v>33</v>
      </c>
      <c r="B89" s="1">
        <v>9206948000</v>
      </c>
    </row>
    <row r="90" spans="1:3" x14ac:dyDescent="0.3">
      <c r="A90" s="7" t="s">
        <v>35</v>
      </c>
      <c r="B90" s="1">
        <v>9206948000</v>
      </c>
      <c r="C90" s="1">
        <f>B90</f>
        <v>9206948000</v>
      </c>
    </row>
    <row r="91" spans="1:3" x14ac:dyDescent="0.3">
      <c r="A91" s="7" t="s">
        <v>75</v>
      </c>
      <c r="B91" s="1">
        <v>990574000</v>
      </c>
      <c r="C91" s="1">
        <f>B91</f>
        <v>990574000</v>
      </c>
    </row>
    <row r="92" spans="1:3" x14ac:dyDescent="0.3">
      <c r="A92" s="16" t="s">
        <v>74</v>
      </c>
      <c r="B92" s="1">
        <v>990574000</v>
      </c>
      <c r="C92" s="1"/>
    </row>
    <row r="93" spans="1:3" x14ac:dyDescent="0.3">
      <c r="A93" s="12" t="s">
        <v>79</v>
      </c>
      <c r="B93" s="13">
        <f>B2+B5+B16</f>
        <v>1113764447000</v>
      </c>
      <c r="C93" s="13">
        <f>SUM(C2:C92)</f>
        <v>814029063000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2025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krisberse</dc:creator>
  <cp:lastModifiedBy>krisberse</cp:lastModifiedBy>
  <dcterms:created xsi:type="dcterms:W3CDTF">2025-08-23T03:51:37Z</dcterms:created>
  <dcterms:modified xsi:type="dcterms:W3CDTF">2025-09-23T09:50:57Z</dcterms:modified>
</cp:coreProperties>
</file>