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800" yWindow="980" windowWidth="18260" windowHeight="15640" tabRatio="500" activeTab="1"/>
  </bookViews>
  <sheets>
    <sheet name="Applications" sheetId="1" r:id="rId1"/>
    <sheet name="Interfaces" sheetId="2" r:id="rId2"/>
    <sheet name="Serve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<sst xmlns="http://schemas.openxmlformats.org/spreadsheetml/2006/main" count="530" uniqueCount="192">
  <si>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</si>
  <si>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</si>
  <si>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</si>
  <si>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</si>
  <si>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</si>
  <si>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</si>
  <si>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</si>
  <si>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</si>
  <si>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</si>
  <si>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</si>
  <si>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</si>
  <si>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</si>
  <si>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</si>
  <si>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</si>
  <si>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</si>
  <si>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</si>
  <si>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</si>
  <si>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</si>
  <si>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</si>
  <si>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</si>
  <si>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</si>
  <si>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</si>
  <si>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</si>
  <si>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</si>
  <si>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</si>
  <si>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</si>
  <si>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</si>
  <si>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</si>
  <si>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</si>
  <si>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</si>
  <si>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</si>
  <si>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</si>
  <si>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Extractor</t>
  </si>
  <si>
    <t>Avaya</t>
  </si>
  <si>
    <t>Totalview</t>
  </si>
  <si>
    <t>PIF</t>
  </si>
  <si>
    <t>SAS</t>
  </si>
  <si>
    <t>CPU</t>
  </si>
  <si>
    <t>ACL</t>
  </si>
  <si>
    <t>EDSN Gateway</t>
  </si>
  <si>
    <t>Synchronous</t>
  </si>
  <si>
    <t>DBRead</t>
  </si>
  <si>
    <t>Remark</t>
  </si>
  <si>
    <t>Data Quality</t>
  </si>
  <si>
    <t>RFC</t>
  </si>
  <si>
    <t>AP1085</t>
  </si>
  <si>
    <t>Not sure</t>
  </si>
  <si>
    <t>Audit Base</t>
  </si>
  <si>
    <t>FTP</t>
  </si>
  <si>
    <t>Informix database connection</t>
  </si>
  <si>
    <t>Thinconnect</t>
  </si>
  <si>
    <t>OLEDB</t>
  </si>
  <si>
    <t>JDBC</t>
  </si>
  <si>
    <t>RWE AD servers</t>
  </si>
  <si>
    <t>Fileshare</t>
  </si>
  <si>
    <t>TIJSS</t>
  </si>
  <si>
    <t>AP1401</t>
  </si>
  <si>
    <t>TPM</t>
  </si>
  <si>
    <t>fireforget - fout directory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</si>
  <si>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</si>
  <si>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</si>
  <si>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</si>
  <si>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</si>
  <si>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</si>
  <si>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</si>
  <si>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</si>
  <si>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</si>
  <si>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</si>
  <si>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</si>
  <si>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</si>
  <si>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</si>
  <si>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Resend adapter van gemiste events</t>
  </si>
  <si>
    <t>Omdat PIF alleen met sharepoint kan</t>
  </si>
  <si>
    <t>RMS Portal</t>
  </si>
  <si>
    <t>mail.essent.nl</t>
  </si>
  <si>
    <t>Maintenance meldingen</t>
  </si>
  <si>
    <t>Datawarehouse</t>
  </si>
  <si>
    <t>NICE</t>
  </si>
  <si>
    <t>Small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</si>
  <si>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</si>
  <si>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</si>
  <si>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</si>
  <si>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</si>
  <si>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</si>
  <si>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</si>
  <si>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</si>
  <si>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</si>
  <si>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</si>
  <si>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</si>
  <si>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</si>
  <si>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</si>
  <si>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</si>
  <si>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</si>
  <si>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</si>
  <si>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</si>
  <si>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</si>
  <si>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</si>
  <si>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</si>
  <si>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</si>
  <si>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</si>
  <si>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</si>
  <si>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</si>
  <si>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</t>
  </si>
  <si>
    <t>Serie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</si>
  <si>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</si>
  <si>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</si>
  <si>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</si>
  <si>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</si>
  <si>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</si>
  <si>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</si>
  <si>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</si>
  <si>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</si>
  <si>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</si>
  <si>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</si>
  <si>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</si>
  <si>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</si>
  <si>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</si>
  <si>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</si>
  <si>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</si>
  <si>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</si>
  <si>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</si>
  <si>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</si>
  <si>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</si>
  <si>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</si>
  <si>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</si>
  <si>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</si>
  <si>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</si>
  <si>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</si>
  <si>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</si>
  <si>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</si>
  <si>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</si>
  <si>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</si>
  <si>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</si>
  <si>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</si>
  <si>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</si>
  <si>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</si>
  <si>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</si>
  <si>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</si>
  <si>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</si>
  <si>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</si>
  <si>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 xml:space="preserve"> Xm2 haalt dagelijks om 21.00 uur Thinconnect data over (voor Avaya herhaalverkeer rapportage en Contacts without CRM Log).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</si>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</sst>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applyFont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A31" sqref="A31"/>
    </sheetView>
  </sheetViews>
  <sheetFormatPr baseColWidth="10" defaultRowHeight="15" x14ac:dyDescent="0"/>
  <cols>
    <col min="1" max="1" width="2.375" style="9" bestFit="1" customWidth="1"/>
    <col min="2" max="2" width="4.25" style="9" bestFit="1" customWidth="1"/>
    <col min="3" max="3" width="11.875" style="9" bestFit="1" customWidth="1"/>
    <col min="4" max="4" width="7.5" style="9" bestFit="1" customWidth="1"/>
    <col min="5" max="5" width="5" style="9" bestFit="1" customWidth="1"/>
    <col min="6" max="6" width="5.5" style="9" bestFit="1" customWidth="1"/>
    <col min="7" max="7" width="7.75" style="9" bestFit="1" customWidth="1"/>
    <col min="8" max="8" width="1.75" style="9" bestFit="1" customWidth="1"/>
    <col min="9" max="9" width="1.625" style="9" bestFit="1" customWidth="1"/>
    <col min="10" max="10" width="1.75" style="9" bestFit="1" customWidth="1"/>
    <col min="11" max="11" width="1.625" style="9" bestFit="1" customWidth="1"/>
    <col min="12" max="12" width="6.75" style="9" bestFit="1" customWidth="1"/>
    <col min="13" max="13" width="3.875" style="9" bestFit="1" customWidth="1"/>
    <col min="14" max="14" width="5.125" style="9" bestFit="1" customWidth="1"/>
    <col min="15" max="15" width="10.875" style="9" customWidth="1"/>
    <col min="16" max="16" width="10.625" style="9"/>
    <col min="17" max="17" width="175.875" style="9" bestFit="1" customWidth="1"/>
    <col min="18" max="16384" width="10.625" style="9"/>
  </cols>
  <sheetData>
    <row r="1" spans="1:17">
      <c r="A1" s="8" t="s">
        <v>1</v>
      </c>
      <c r="B1" s="8" t="s">
        <v>15</v>
      </c>
      <c r="C1" s="8" t="s">
        <v>2</v>
      </c>
      <c r="D1" s="8" t="s">
        <v>8</v>
      </c>
      <c r="E1" s="8" t="s">
        <v>4</v>
      </c>
      <c r="F1" s="8" t="s">
        <v>6</v>
      </c>
      <c r="G1" s="8" t="s">
        <v>7</v>
      </c>
      <c r="H1" s="8" t="s">
        <v>141</v>
      </c>
      <c r="I1" s="8" t="s">
        <v>86</v>
      </c>
      <c r="J1" s="8" t="s">
        <v>87</v>
      </c>
      <c r="K1" s="8" t="s">
        <v>88</v>
      </c>
      <c r="L1" s="8" t="s">
        <v>11</v>
      </c>
      <c r="M1" s="8" t="s">
        <v>14</v>
      </c>
      <c r="N1" s="8" t="s">
        <v>0</v>
      </c>
      <c r="O1" s="8" t="s">
        <v>65</v>
      </c>
      <c r="P1" s="8" t="s">
        <v>42</v>
      </c>
      <c r="Q1" s="8" t="s">
        <v>12</v>
      </c>
    </row>
    <row r="2" spans="1:17" s="10" customFormat="1">
      <c r="A2" s="15" t="s">
        <v>161</v>
      </c>
      <c r="B2" s="10" t="s">
        <v>9</v>
      </c>
      <c r="C2" s="10" t="s">
        <v>3</v>
      </c>
      <c r="D2" s="10" t="s">
        <v>9</v>
      </c>
      <c r="E2" s="10" t="s">
        <v>5</v>
      </c>
      <c r="F2" s="10" t="s">
        <v>3</v>
      </c>
      <c r="G2" s="10" t="s">
        <v>10</v>
      </c>
      <c r="I2" s="10" t="s">
        <v>90</v>
      </c>
      <c r="J2" s="10" t="s">
        <v>90</v>
      </c>
      <c r="K2" s="10" t="s">
        <v>90</v>
      </c>
      <c r="L2" s="10" t="s">
        <v>25</v>
      </c>
      <c r="M2" s="10">
        <v>10</v>
      </c>
      <c r="N2" s="10" t="s">
        <v>25</v>
      </c>
      <c r="O2" s="10" t="s">
        <v>66</v>
      </c>
      <c r="Q2" s="10" t="s">
        <v>13</v>
      </c>
    </row>
    <row r="3" spans="1:17" s="10" customFormat="1" ht="30">
      <c r="A3" s="15" t="s">
        <v>162</v>
      </c>
      <c r="B3" s="10" t="s">
        <v>9</v>
      </c>
      <c r="C3" s="10" t="s">
        <v>16</v>
      </c>
      <c r="D3" s="10" t="s">
        <v>10</v>
      </c>
      <c r="E3" s="10" t="s">
        <v>25</v>
      </c>
      <c r="F3" s="10" t="s">
        <v>25</v>
      </c>
      <c r="G3" s="10" t="s">
        <v>9</v>
      </c>
      <c r="H3" s="10" t="s">
        <v>90</v>
      </c>
      <c r="I3" s="10" t="s">
        <v>90</v>
      </c>
      <c r="J3" s="10" t="s">
        <v>90</v>
      </c>
      <c r="K3" s="10" t="s">
        <v>90</v>
      </c>
      <c r="L3" s="10" t="s">
        <v>25</v>
      </c>
      <c r="M3" s="10">
        <v>140</v>
      </c>
      <c r="N3" s="10">
        <v>8000</v>
      </c>
      <c r="O3" s="10" t="s">
        <v>76</v>
      </c>
      <c r="Q3" s="11" t="s">
        <v>17</v>
      </c>
    </row>
    <row r="4" spans="1:17" s="10" customFormat="1">
      <c r="A4" s="15" t="s">
        <v>163</v>
      </c>
      <c r="B4" s="10" t="s">
        <v>9</v>
      </c>
      <c r="C4" s="10" t="s">
        <v>18</v>
      </c>
      <c r="D4" s="10" t="s">
        <v>10</v>
      </c>
      <c r="E4" s="10" t="s">
        <v>25</v>
      </c>
      <c r="F4" s="10" t="s">
        <v>25</v>
      </c>
      <c r="G4" s="10" t="s">
        <v>9</v>
      </c>
      <c r="H4" s="10" t="s">
        <v>90</v>
      </c>
      <c r="J4" s="10" t="s">
        <v>90</v>
      </c>
      <c r="K4" s="10" t="s">
        <v>90</v>
      </c>
      <c r="L4" s="10" t="s">
        <v>25</v>
      </c>
      <c r="M4" s="10">
        <v>30</v>
      </c>
      <c r="N4" s="10">
        <v>4650</v>
      </c>
      <c r="O4" s="10" t="s">
        <v>68</v>
      </c>
      <c r="P4" s="10" t="s">
        <v>59</v>
      </c>
      <c r="Q4" s="11" t="s">
        <v>143</v>
      </c>
    </row>
    <row r="5" spans="1:17" s="10" customFormat="1">
      <c r="A5" s="15" t="s">
        <v>164</v>
      </c>
      <c r="B5" s="10" t="s">
        <v>9</v>
      </c>
      <c r="C5" s="10" t="s">
        <v>19</v>
      </c>
      <c r="D5" s="10" t="s">
        <v>25</v>
      </c>
      <c r="E5" s="10" t="s">
        <v>25</v>
      </c>
      <c r="F5" s="10" t="s">
        <v>25</v>
      </c>
      <c r="G5" s="10" t="s">
        <v>9</v>
      </c>
      <c r="J5" s="10" t="s">
        <v>90</v>
      </c>
      <c r="K5" s="10" t="s">
        <v>90</v>
      </c>
      <c r="L5" s="10" t="s">
        <v>56</v>
      </c>
      <c r="M5" s="10">
        <v>500</v>
      </c>
      <c r="N5" s="10">
        <v>5000</v>
      </c>
      <c r="O5" s="10" t="s">
        <v>66</v>
      </c>
      <c r="Q5" s="10" t="s">
        <v>144</v>
      </c>
    </row>
    <row r="6" spans="1:17">
      <c r="A6" s="16" t="s">
        <v>165</v>
      </c>
      <c r="B6" s="9" t="s">
        <v>10</v>
      </c>
      <c r="C6" s="9" t="s">
        <v>20</v>
      </c>
      <c r="O6" s="9" t="s">
        <v>67</v>
      </c>
    </row>
    <row r="7" spans="1:17" s="10" customFormat="1">
      <c r="A7" s="15" t="s">
        <v>166</v>
      </c>
      <c r="B7" s="10" t="s">
        <v>9</v>
      </c>
      <c r="C7" s="10" t="s">
        <v>21</v>
      </c>
      <c r="D7" s="10" t="s">
        <v>9</v>
      </c>
      <c r="E7" s="10" t="s">
        <v>25</v>
      </c>
      <c r="F7" s="10" t="s">
        <v>21</v>
      </c>
      <c r="G7" s="10" t="s">
        <v>25</v>
      </c>
      <c r="J7" s="10" t="s">
        <v>90</v>
      </c>
      <c r="K7" s="10" t="s">
        <v>90</v>
      </c>
      <c r="L7" s="10" t="s">
        <v>25</v>
      </c>
      <c r="M7" s="10">
        <v>1200</v>
      </c>
      <c r="N7" s="10">
        <v>2000</v>
      </c>
      <c r="O7" s="10" t="s">
        <v>67</v>
      </c>
      <c r="Q7" s="10" t="s">
        <v>148</v>
      </c>
    </row>
    <row r="8" spans="1:17">
      <c r="A8" s="16" t="s">
        <v>167</v>
      </c>
      <c r="B8" s="9" t="s">
        <v>10</v>
      </c>
      <c r="C8" s="9" t="s">
        <v>22</v>
      </c>
      <c r="O8" s="9" t="s">
        <v>26</v>
      </c>
    </row>
    <row r="9" spans="1:17">
      <c r="A9" s="16" t="s">
        <v>168</v>
      </c>
      <c r="B9" s="9" t="s">
        <v>10</v>
      </c>
      <c r="C9" s="9" t="s">
        <v>23</v>
      </c>
      <c r="O9" s="9" t="s">
        <v>26</v>
      </c>
    </row>
    <row r="10" spans="1:17">
      <c r="A10" s="16" t="s">
        <v>169</v>
      </c>
      <c r="B10" s="9" t="s">
        <v>10</v>
      </c>
      <c r="C10" s="9" t="s">
        <v>24</v>
      </c>
      <c r="O10" s="9" t="s">
        <v>26</v>
      </c>
    </row>
    <row r="11" spans="1:17" s="10" customFormat="1">
      <c r="A11" s="15" t="s">
        <v>170</v>
      </c>
      <c r="B11" s="10" t="s">
        <v>9</v>
      </c>
      <c r="C11" s="10" t="s">
        <v>30</v>
      </c>
      <c r="D11" s="10" t="s">
        <v>9</v>
      </c>
      <c r="E11" s="10" t="s">
        <v>25</v>
      </c>
      <c r="F11" s="10" t="s">
        <v>30</v>
      </c>
      <c r="G11" s="10" t="s">
        <v>25</v>
      </c>
      <c r="H11" s="10" t="s">
        <v>90</v>
      </c>
      <c r="I11" s="10" t="s">
        <v>90</v>
      </c>
      <c r="J11" s="10" t="s">
        <v>90</v>
      </c>
      <c r="K11" s="10" t="s">
        <v>90</v>
      </c>
      <c r="L11" s="10" t="s">
        <v>25</v>
      </c>
      <c r="M11" s="10" t="s">
        <v>25</v>
      </c>
      <c r="N11" s="10">
        <v>1000</v>
      </c>
      <c r="O11" s="10" t="s">
        <v>68</v>
      </c>
      <c r="P11" s="10" t="s">
        <v>61</v>
      </c>
      <c r="Q11" s="10" t="s">
        <v>146</v>
      </c>
    </row>
    <row r="12" spans="1:17" s="10" customFormat="1">
      <c r="A12" s="15" t="s">
        <v>171</v>
      </c>
      <c r="B12" s="10" t="s">
        <v>9</v>
      </c>
      <c r="C12" s="10" t="s">
        <v>31</v>
      </c>
      <c r="D12" s="10" t="s">
        <v>10</v>
      </c>
      <c r="E12" s="10" t="s">
        <v>25</v>
      </c>
      <c r="F12" s="10" t="s">
        <v>25</v>
      </c>
      <c r="G12" s="10" t="s">
        <v>9</v>
      </c>
      <c r="H12" s="10" t="s">
        <v>90</v>
      </c>
      <c r="I12" s="10" t="s">
        <v>90</v>
      </c>
      <c r="J12" s="10" t="s">
        <v>90</v>
      </c>
      <c r="K12" s="10" t="s">
        <v>90</v>
      </c>
      <c r="L12" s="10" t="s">
        <v>25</v>
      </c>
      <c r="M12" s="10" t="s">
        <v>25</v>
      </c>
      <c r="N12" s="10">
        <v>41000</v>
      </c>
      <c r="O12" s="12" t="s">
        <v>76</v>
      </c>
      <c r="P12" s="10" t="s">
        <v>60</v>
      </c>
      <c r="Q12" s="10" t="s">
        <v>147</v>
      </c>
    </row>
    <row r="13" spans="1:17">
      <c r="A13" s="16" t="s">
        <v>172</v>
      </c>
      <c r="B13" s="9" t="s">
        <v>10</v>
      </c>
      <c r="C13" s="9" t="s">
        <v>33</v>
      </c>
      <c r="O13" s="9" t="s">
        <v>26</v>
      </c>
    </row>
    <row r="14" spans="1:17" s="10" customFormat="1">
      <c r="A14" s="15" t="s">
        <v>173</v>
      </c>
      <c r="B14" s="10" t="s">
        <v>9</v>
      </c>
      <c r="C14" s="10" t="s">
        <v>34</v>
      </c>
      <c r="D14" s="10" t="s">
        <v>9</v>
      </c>
      <c r="E14" s="10" t="s">
        <v>25</v>
      </c>
      <c r="F14" s="10" t="s">
        <v>77</v>
      </c>
      <c r="G14" s="10" t="s">
        <v>10</v>
      </c>
      <c r="I14" s="10" t="s">
        <v>90</v>
      </c>
      <c r="K14" s="10" t="s">
        <v>90</v>
      </c>
      <c r="L14" s="10" t="s">
        <v>25</v>
      </c>
      <c r="M14" s="10" t="s">
        <v>25</v>
      </c>
      <c r="N14" s="10">
        <v>500</v>
      </c>
      <c r="O14" s="10" t="s">
        <v>66</v>
      </c>
      <c r="Q14" s="10" t="s">
        <v>142</v>
      </c>
    </row>
    <row r="15" spans="1:17" s="10" customFormat="1">
      <c r="A15" s="15" t="s">
        <v>174</v>
      </c>
      <c r="B15" s="10" t="s">
        <v>9</v>
      </c>
      <c r="C15" s="10" t="s">
        <v>35</v>
      </c>
      <c r="D15" s="10" t="s">
        <v>10</v>
      </c>
      <c r="E15" s="10" t="s">
        <v>25</v>
      </c>
      <c r="F15" s="10" t="s">
        <v>25</v>
      </c>
      <c r="G15" s="10" t="s">
        <v>9</v>
      </c>
      <c r="I15" s="10" t="s">
        <v>90</v>
      </c>
      <c r="J15" s="10" t="s">
        <v>90</v>
      </c>
      <c r="K15" s="10" t="s">
        <v>90</v>
      </c>
      <c r="L15" s="10" t="s">
        <v>45</v>
      </c>
      <c r="M15" s="10">
        <v>1200</v>
      </c>
      <c r="N15" s="10">
        <v>8000</v>
      </c>
      <c r="O15" s="10" t="s">
        <v>66</v>
      </c>
      <c r="P15" s="10" t="s">
        <v>64</v>
      </c>
      <c r="Q15" s="10" t="s">
        <v>145</v>
      </c>
    </row>
    <row r="16" spans="1:17" s="10" customFormat="1">
      <c r="A16" s="15" t="s">
        <v>175</v>
      </c>
      <c r="B16" s="10" t="s">
        <v>9</v>
      </c>
      <c r="C16" s="10" t="s">
        <v>36</v>
      </c>
      <c r="D16" s="10" t="s">
        <v>25</v>
      </c>
      <c r="E16" s="10" t="s">
        <v>25</v>
      </c>
      <c r="F16" s="10" t="s">
        <v>25</v>
      </c>
      <c r="G16" s="10" t="s">
        <v>25</v>
      </c>
      <c r="K16" s="10" t="s">
        <v>90</v>
      </c>
      <c r="L16" s="10" t="s">
        <v>25</v>
      </c>
      <c r="M16" s="10" t="s">
        <v>25</v>
      </c>
      <c r="N16" s="10">
        <v>1400</v>
      </c>
      <c r="O16" s="10" t="s">
        <v>66</v>
      </c>
      <c r="Q16" s="10" t="s">
        <v>151</v>
      </c>
    </row>
    <row r="17" spans="1:17">
      <c r="A17" s="16" t="s">
        <v>176</v>
      </c>
      <c r="B17" s="9" t="s">
        <v>10</v>
      </c>
      <c r="C17" s="9" t="s">
        <v>38</v>
      </c>
      <c r="O17" s="9" t="s">
        <v>66</v>
      </c>
    </row>
    <row r="18" spans="1:17">
      <c r="A18" s="16" t="s">
        <v>177</v>
      </c>
      <c r="B18" s="9" t="s">
        <v>10</v>
      </c>
      <c r="C18" s="9" t="s">
        <v>39</v>
      </c>
      <c r="O18" s="9" t="s">
        <v>26</v>
      </c>
    </row>
    <row r="19" spans="1:17">
      <c r="A19" s="16" t="s">
        <v>178</v>
      </c>
      <c r="B19" s="9" t="s">
        <v>10</v>
      </c>
      <c r="C19" s="9" t="s">
        <v>47</v>
      </c>
      <c r="O19" s="9" t="s">
        <v>66</v>
      </c>
    </row>
    <row r="20" spans="1:17">
      <c r="A20" s="16" t="s">
        <v>179</v>
      </c>
      <c r="B20" s="9" t="s">
        <v>10</v>
      </c>
      <c r="C20" s="9" t="s">
        <v>50</v>
      </c>
      <c r="O20" s="9" t="s">
        <v>26</v>
      </c>
    </row>
    <row r="21" spans="1:17" s="10" customFormat="1">
      <c r="A21" s="15" t="s">
        <v>180</v>
      </c>
      <c r="B21" s="10" t="s">
        <v>9</v>
      </c>
      <c r="C21" s="10" t="s">
        <v>69</v>
      </c>
      <c r="K21" s="10" t="s">
        <v>90</v>
      </c>
      <c r="O21" s="12" t="s">
        <v>76</v>
      </c>
      <c r="Q21" s="10" t="s">
        <v>154</v>
      </c>
    </row>
    <row r="22" spans="1:17">
      <c r="A22" s="16" t="s">
        <v>181</v>
      </c>
      <c r="B22" s="9" t="s">
        <v>10</v>
      </c>
      <c r="C22" s="9" t="s">
        <v>53</v>
      </c>
      <c r="O22" s="9" t="s">
        <v>26</v>
      </c>
    </row>
    <row r="23" spans="1:17">
      <c r="A23" s="16" t="s">
        <v>182</v>
      </c>
      <c r="B23" s="9" t="s">
        <v>10</v>
      </c>
      <c r="C23" s="9" t="s">
        <v>55</v>
      </c>
      <c r="O23" s="9" t="s">
        <v>26</v>
      </c>
    </row>
    <row r="24" spans="1:17">
      <c r="A24" s="16" t="s">
        <v>183</v>
      </c>
      <c r="B24" s="9" t="s">
        <v>10</v>
      </c>
      <c r="C24" s="9" t="s">
        <v>57</v>
      </c>
      <c r="O24" s="9" t="s">
        <v>26</v>
      </c>
    </row>
    <row r="25" spans="1:17">
      <c r="A25" s="16" t="s">
        <v>184</v>
      </c>
      <c r="B25" s="9" t="s">
        <v>10</v>
      </c>
      <c r="C25" s="9" t="s">
        <v>62</v>
      </c>
      <c r="O25" s="9" t="s">
        <v>26</v>
      </c>
    </row>
    <row r="26" spans="1:17" s="10" customFormat="1">
      <c r="A26" s="15" t="s">
        <v>185</v>
      </c>
      <c r="B26" s="10" t="s">
        <v>9</v>
      </c>
      <c r="C26" s="10" t="s">
        <v>63</v>
      </c>
      <c r="D26" s="10" t="s">
        <v>9</v>
      </c>
      <c r="E26" s="10" t="s">
        <v>25</v>
      </c>
      <c r="F26" s="10" t="s">
        <v>156</v>
      </c>
      <c r="G26" s="10" t="s">
        <v>10</v>
      </c>
      <c r="K26" s="10" t="s">
        <v>90</v>
      </c>
      <c r="L26" s="10" t="s">
        <v>25</v>
      </c>
      <c r="M26" s="10" t="s">
        <v>25</v>
      </c>
      <c r="N26" s="10" t="s">
        <v>25</v>
      </c>
      <c r="O26" s="10" t="s">
        <v>66</v>
      </c>
      <c r="Q26" s="10" t="s">
        <v>152</v>
      </c>
    </row>
    <row r="27" spans="1:17" s="10" customFormat="1">
      <c r="A27" s="15" t="s">
        <v>186</v>
      </c>
      <c r="B27" s="10" t="s">
        <v>9</v>
      </c>
      <c r="C27" s="10" t="s">
        <v>73</v>
      </c>
      <c r="D27" s="10" t="s">
        <v>9</v>
      </c>
      <c r="E27" s="10" t="s">
        <v>25</v>
      </c>
      <c r="F27" s="10" t="s">
        <v>155</v>
      </c>
      <c r="G27" s="10" t="s">
        <v>10</v>
      </c>
      <c r="K27" s="10" t="s">
        <v>90</v>
      </c>
      <c r="L27" s="10" t="s">
        <v>25</v>
      </c>
      <c r="M27" s="10" t="s">
        <v>25</v>
      </c>
      <c r="N27" s="10" t="s">
        <v>25</v>
      </c>
      <c r="O27" s="10" t="s">
        <v>67</v>
      </c>
      <c r="Q27" s="11" t="s">
        <v>150</v>
      </c>
    </row>
    <row r="28" spans="1:17">
      <c r="A28" s="16" t="s">
        <v>187</v>
      </c>
      <c r="B28" s="9" t="s">
        <v>10</v>
      </c>
      <c r="C28" s="9" t="s">
        <v>74</v>
      </c>
      <c r="O28" s="9" t="s">
        <v>66</v>
      </c>
    </row>
    <row r="29" spans="1:17">
      <c r="A29" s="16" t="s">
        <v>188</v>
      </c>
      <c r="B29" s="9" t="s">
        <v>9</v>
      </c>
      <c r="C29" s="9" t="s">
        <v>79</v>
      </c>
      <c r="K29" s="9" t="s">
        <v>90</v>
      </c>
      <c r="O29" s="9" t="s">
        <v>66</v>
      </c>
      <c r="Q29" s="9" t="s">
        <v>153</v>
      </c>
    </row>
    <row r="30" spans="1:17" s="10" customFormat="1">
      <c r="A30" s="15" t="s">
        <v>189</v>
      </c>
      <c r="B30" s="10" t="s">
        <v>9</v>
      </c>
      <c r="C30" s="10" t="s">
        <v>80</v>
      </c>
      <c r="K30" s="10" t="s">
        <v>90</v>
      </c>
      <c r="O30" s="10" t="s">
        <v>66</v>
      </c>
      <c r="Q30" s="10" t="s">
        <v>149</v>
      </c>
    </row>
    <row r="33" s="13" customFormat="1"/>
    <row r="34" s="1" customFormat="1"/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G2" sqref="G2:G45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6.625" style="1" bestFit="1" customWidth="1"/>
    <col min="6" max="6" width="7.875" style="1" bestFit="1" customWidth="1"/>
    <col min="7" max="7" width="10.375" style="1" customWidth="1"/>
    <col min="8" max="8" width="8.25" style="1" bestFit="1" customWidth="1"/>
    <col min="9" max="9" width="6.25" style="1" bestFit="1" customWidth="1"/>
    <col min="10" max="10" width="8" style="1" customWidth="1"/>
    <col min="11" max="11" width="12.625" style="1" customWidth="1"/>
    <col min="12" max="16384" width="10.625" style="1"/>
  </cols>
  <sheetData>
    <row r="1" spans="1:15">
      <c r="A1" s="3" t="s">
        <v>1</v>
      </c>
      <c r="B1" s="3" t="s">
        <v>112</v>
      </c>
      <c r="C1" s="3" t="s">
        <v>111</v>
      </c>
      <c r="D1" s="3" t="s">
        <v>158</v>
      </c>
      <c r="E1" s="3" t="s">
        <v>109</v>
      </c>
      <c r="F1" s="3" t="s">
        <v>110</v>
      </c>
      <c r="G1" s="3" t="s">
        <v>159</v>
      </c>
      <c r="H1" s="3" t="s">
        <v>27</v>
      </c>
      <c r="I1" s="3" t="s">
        <v>28</v>
      </c>
      <c r="J1" s="3" t="s">
        <v>40</v>
      </c>
      <c r="K1" s="3" t="s">
        <v>157</v>
      </c>
      <c r="L1" s="3"/>
      <c r="M1" s="3" t="s">
        <v>42</v>
      </c>
      <c r="N1" s="3"/>
      <c r="O1" s="3" t="s">
        <v>108</v>
      </c>
    </row>
    <row r="2" spans="1:15">
      <c r="A2" s="1">
        <v>1</v>
      </c>
      <c r="B2" s="1">
        <v>2</v>
      </c>
      <c r="C2" s="1">
        <v>7</v>
      </c>
      <c r="D2" s="1" t="str">
        <f>VLOOKUP(B2&amp;"",Applications!A:N,3,0)</f>
        <v>RMS</v>
      </c>
      <c r="E2" s="1">
        <v>1</v>
      </c>
      <c r="F2" s="1">
        <v>5</v>
      </c>
      <c r="G2" s="1" t="str">
        <f>VLOOKUP(E2&amp;"",Applications!A:N,3,0)</f>
        <v>Aprimo</v>
      </c>
      <c r="H2" s="1" t="s">
        <v>10</v>
      </c>
      <c r="I2" s="1" t="s">
        <v>29</v>
      </c>
    </row>
    <row r="3" spans="1:15">
      <c r="A3" s="1">
        <v>18</v>
      </c>
      <c r="B3" s="1">
        <v>2</v>
      </c>
      <c r="D3" s="1" t="str">
        <f>VLOOKUP(B3&amp;"",Applications!A:N,3,0)</f>
        <v>RMS</v>
      </c>
      <c r="E3" s="1">
        <v>15</v>
      </c>
      <c r="G3" s="1" t="str">
        <f>VLOOKUP(E3&amp;"",Applications!A:N,3,0)</f>
        <v>SAS</v>
      </c>
      <c r="H3" s="1" t="s">
        <v>10</v>
      </c>
      <c r="I3" s="1" t="s">
        <v>25</v>
      </c>
    </row>
    <row r="4" spans="1:15">
      <c r="A4" s="1">
        <v>41</v>
      </c>
      <c r="B4" s="1">
        <v>2</v>
      </c>
      <c r="D4" s="1" t="str">
        <f>VLOOKUP(B4&amp;"",Applications!A:N,3,0)</f>
        <v>RMS</v>
      </c>
      <c r="E4" s="1">
        <v>27</v>
      </c>
      <c r="G4" s="1" t="str">
        <f>VLOOKUP(E4&amp;"",Applications!A:N,3,0)</f>
        <v>mail.essent.nl</v>
      </c>
      <c r="H4" s="1" t="s">
        <v>10</v>
      </c>
      <c r="I4" s="1" t="s">
        <v>44</v>
      </c>
      <c r="K4" s="1">
        <v>5</v>
      </c>
    </row>
    <row r="5" spans="1:15">
      <c r="A5" s="1">
        <v>42</v>
      </c>
      <c r="B5" s="1">
        <v>2</v>
      </c>
      <c r="D5" s="1" t="str">
        <f>VLOOKUP(B5&amp;"",Applications!A:N,3,0)</f>
        <v>RMS</v>
      </c>
      <c r="E5" s="1">
        <v>26</v>
      </c>
      <c r="G5" s="1" t="str">
        <f>VLOOKUP(E5&amp;"",Applications!A:N,3,0)</f>
        <v>RMS Portal</v>
      </c>
      <c r="H5" s="1" t="s">
        <v>10</v>
      </c>
      <c r="I5" s="1" t="s">
        <v>29</v>
      </c>
      <c r="M5" s="1" t="s">
        <v>58</v>
      </c>
    </row>
    <row r="6" spans="1:15">
      <c r="A6" s="1">
        <v>2</v>
      </c>
      <c r="B6" s="1">
        <v>3</v>
      </c>
      <c r="D6" s="1" t="str">
        <f>VLOOKUP(B6&amp;"",Applications!A:N,3,0)</f>
        <v>XM2</v>
      </c>
      <c r="E6" s="1">
        <v>2</v>
      </c>
      <c r="F6" s="1">
        <v>7</v>
      </c>
      <c r="G6" s="1" t="str">
        <f>VLOOKUP(E6&amp;"",Applications!A:N,3,0)</f>
        <v>RMS</v>
      </c>
      <c r="H6" s="1" t="s">
        <v>10</v>
      </c>
      <c r="I6" s="1" t="s">
        <v>41</v>
      </c>
    </row>
    <row r="7" spans="1:15">
      <c r="A7" s="1">
        <v>3</v>
      </c>
      <c r="B7" s="1">
        <v>3</v>
      </c>
      <c r="D7" s="1" t="str">
        <f>VLOOKUP(B7&amp;"",Applications!A:N,3,0)</f>
        <v>XM2</v>
      </c>
      <c r="E7" s="1">
        <v>4</v>
      </c>
      <c r="G7" s="1" t="str">
        <f>VLOOKUP(E7&amp;"",Applications!A:N,3,0)</f>
        <v>Digip</v>
      </c>
      <c r="H7" s="1" t="s">
        <v>10</v>
      </c>
      <c r="I7" s="1" t="s">
        <v>54</v>
      </c>
      <c r="K7" s="1">
        <v>2000</v>
      </c>
    </row>
    <row r="8" spans="1:15">
      <c r="A8" s="1">
        <v>8</v>
      </c>
      <c r="B8" s="1">
        <v>3</v>
      </c>
      <c r="D8" s="1" t="str">
        <f>VLOOKUP(B8&amp;"",Applications!A:N,3,0)</f>
        <v>XM2</v>
      </c>
      <c r="E8" s="1">
        <v>6</v>
      </c>
      <c r="G8" s="1" t="str">
        <f>VLOOKUP(E8&amp;"",Applications!A:N,3,0)</f>
        <v>Qlikview</v>
      </c>
      <c r="H8" s="1" t="s">
        <v>10</v>
      </c>
      <c r="I8" s="1" t="s">
        <v>41</v>
      </c>
    </row>
    <row r="9" spans="1:15">
      <c r="A9" s="1">
        <v>16</v>
      </c>
      <c r="B9" s="1">
        <v>3</v>
      </c>
      <c r="D9" s="1" t="str">
        <f>VLOOKUP(B9&amp;"",Applications!A:N,3,0)</f>
        <v>XM2</v>
      </c>
      <c r="E9" s="1">
        <v>14</v>
      </c>
      <c r="G9" s="1" t="str">
        <f>VLOOKUP(E9&amp;"",Applications!A:N,3,0)</f>
        <v>PIF</v>
      </c>
      <c r="H9" s="1" t="s">
        <v>10</v>
      </c>
      <c r="I9" s="1" t="s">
        <v>29</v>
      </c>
      <c r="K9" s="1">
        <v>2500</v>
      </c>
    </row>
    <row r="10" spans="1:15">
      <c r="A10" s="1">
        <v>19</v>
      </c>
      <c r="B10" s="1">
        <v>3</v>
      </c>
      <c r="D10" s="1" t="str">
        <f>VLOOKUP(B10&amp;"",Applications!A:N,3,0)</f>
        <v>XM2</v>
      </c>
      <c r="E10" s="1">
        <v>16</v>
      </c>
      <c r="G10" s="1" t="str">
        <f>VLOOKUP(E10&amp;"",Applications!A:N,3,0)</f>
        <v>ACL</v>
      </c>
      <c r="H10" s="1" t="s">
        <v>10</v>
      </c>
      <c r="I10" s="1" t="s">
        <v>54</v>
      </c>
    </row>
    <row r="11" spans="1:15">
      <c r="A11" s="1">
        <v>21</v>
      </c>
      <c r="B11" s="1">
        <v>3</v>
      </c>
      <c r="D11" s="1" t="str">
        <f>VLOOKUP(B11&amp;"",Applications!A:N,3,0)</f>
        <v>XM2</v>
      </c>
      <c r="E11" s="1">
        <v>7</v>
      </c>
      <c r="G11" s="1" t="str">
        <f>VLOOKUP(E11&amp;"",Applications!A:N,3,0)</f>
        <v>iProcess</v>
      </c>
      <c r="H11" s="1" t="s">
        <v>10</v>
      </c>
      <c r="I11" s="1" t="s">
        <v>54</v>
      </c>
    </row>
    <row r="12" spans="1:15">
      <c r="A12" s="1">
        <v>22</v>
      </c>
      <c r="B12" s="1">
        <v>3</v>
      </c>
      <c r="D12" s="1" t="str">
        <f>VLOOKUP(B12&amp;"",Applications!A:N,3,0)</f>
        <v>XM2</v>
      </c>
      <c r="E12" s="1">
        <v>10</v>
      </c>
      <c r="G12" s="1" t="str">
        <f>VLOOKUP(E12&amp;"",Applications!A:N,3,0)</f>
        <v>Informatica</v>
      </c>
      <c r="H12" s="1" t="s">
        <v>10</v>
      </c>
      <c r="I12" s="1" t="s">
        <v>41</v>
      </c>
    </row>
    <row r="13" spans="1:15">
      <c r="A13" s="1">
        <v>25</v>
      </c>
      <c r="B13" s="1">
        <v>4</v>
      </c>
      <c r="D13" s="1" t="str">
        <f>VLOOKUP(B13&amp;"",Applications!A:N,3,0)</f>
        <v>Digip</v>
      </c>
      <c r="E13" s="1">
        <v>14</v>
      </c>
      <c r="G13" s="1" t="str">
        <f>VLOOKUP(E13&amp;"",Applications!A:N,3,0)</f>
        <v>PIF</v>
      </c>
      <c r="H13" s="1" t="s">
        <v>10</v>
      </c>
      <c r="I13" s="1" t="s">
        <v>29</v>
      </c>
      <c r="K13" s="1">
        <v>1100</v>
      </c>
    </row>
    <row r="14" spans="1:15">
      <c r="A14" s="1">
        <v>32</v>
      </c>
      <c r="B14" s="1">
        <v>4</v>
      </c>
      <c r="D14" s="1" t="str">
        <f>VLOOKUP(B14&amp;"",Applications!A:N,3,0)</f>
        <v>Digip</v>
      </c>
      <c r="E14" s="1">
        <v>6</v>
      </c>
      <c r="G14" s="1" t="str">
        <f>VLOOKUP(E14&amp;"",Applications!A:N,3,0)</f>
        <v>Qlikview</v>
      </c>
      <c r="H14" s="1" t="s">
        <v>10</v>
      </c>
      <c r="I14" s="1" t="s">
        <v>29</v>
      </c>
      <c r="M14" s="1" t="s">
        <v>78</v>
      </c>
    </row>
    <row r="15" spans="1:15">
      <c r="A15" s="1">
        <v>26</v>
      </c>
      <c r="B15" s="1">
        <v>5</v>
      </c>
      <c r="D15" s="1" t="str">
        <f>VLOOKUP(B15&amp;"",Applications!A:N,3,0)</f>
        <v>Sharepoint</v>
      </c>
      <c r="E15" s="1">
        <v>14</v>
      </c>
      <c r="G15" s="1" t="str">
        <f>VLOOKUP(E15&amp;"",Applications!A:N,3,0)</f>
        <v>PIF</v>
      </c>
      <c r="H15" s="1" t="s">
        <v>10</v>
      </c>
      <c r="I15" s="1" t="s">
        <v>48</v>
      </c>
      <c r="K15" s="1">
        <v>1500</v>
      </c>
      <c r="M15" s="1" t="s">
        <v>46</v>
      </c>
    </row>
    <row r="16" spans="1:15">
      <c r="A16" s="1">
        <v>4</v>
      </c>
      <c r="B16" s="1">
        <v>7</v>
      </c>
      <c r="D16" s="1" t="str">
        <f>VLOOKUP(B16&amp;"",Applications!A:N,3,0)</f>
        <v>iProcess</v>
      </c>
      <c r="E16" s="1">
        <v>3</v>
      </c>
      <c r="G16" s="1" t="str">
        <f>VLOOKUP(E16&amp;"",Applications!A:N,3,0)</f>
        <v>XM2</v>
      </c>
      <c r="H16" s="1" t="s">
        <v>10</v>
      </c>
      <c r="I16" s="1" t="s">
        <v>44</v>
      </c>
    </row>
    <row r="17" spans="1:13">
      <c r="A17" s="1">
        <v>5</v>
      </c>
      <c r="B17" s="1">
        <v>7</v>
      </c>
      <c r="D17" s="1" t="str">
        <f>VLOOKUP(B17&amp;"",Applications!A:N,3,0)</f>
        <v>iProcess</v>
      </c>
      <c r="E17" s="1">
        <v>10</v>
      </c>
      <c r="G17" s="1" t="str">
        <f>VLOOKUP(E17&amp;"",Applications!A:N,3,0)</f>
        <v>Informatica</v>
      </c>
      <c r="H17" s="1" t="s">
        <v>10</v>
      </c>
      <c r="I17" s="1" t="s">
        <v>25</v>
      </c>
      <c r="K17" s="4">
        <v>1000</v>
      </c>
    </row>
    <row r="18" spans="1:13">
      <c r="A18" s="1">
        <v>17</v>
      </c>
      <c r="B18" s="1">
        <v>7</v>
      </c>
      <c r="D18" s="1" t="str">
        <f>VLOOKUP(B18&amp;"",Applications!A:N,3,0)</f>
        <v>iProcess</v>
      </c>
      <c r="E18" s="1">
        <v>14</v>
      </c>
      <c r="G18" s="1" t="str">
        <f>VLOOKUP(E18&amp;"",Applications!A:N,3,0)</f>
        <v>PIF</v>
      </c>
      <c r="H18" s="1" t="s">
        <v>10</v>
      </c>
      <c r="I18" s="1" t="s">
        <v>29</v>
      </c>
      <c r="K18" s="1">
        <v>5000</v>
      </c>
      <c r="M18" s="1" t="s">
        <v>52</v>
      </c>
    </row>
    <row r="19" spans="1:13">
      <c r="A19" s="1">
        <v>9</v>
      </c>
      <c r="B19" s="1">
        <v>8</v>
      </c>
      <c r="D19" s="1" t="str">
        <f>VLOOKUP(B19&amp;"",Applications!A:N,3,0)</f>
        <v>SAP ISU</v>
      </c>
      <c r="E19" s="1">
        <v>3</v>
      </c>
      <c r="G19" s="1" t="str">
        <f>VLOOKUP(E19&amp;"",Applications!A:N,3,0)</f>
        <v>XM2</v>
      </c>
      <c r="H19" s="1" t="s">
        <v>10</v>
      </c>
      <c r="I19" s="1" t="s">
        <v>29</v>
      </c>
      <c r="K19" s="4">
        <v>125000</v>
      </c>
    </row>
    <row r="20" spans="1:13">
      <c r="A20" s="1">
        <v>11</v>
      </c>
      <c r="B20" s="1">
        <v>8</v>
      </c>
      <c r="D20" s="1" t="str">
        <f>VLOOKUP(B20&amp;"",Applications!A:N,3,0)</f>
        <v>SAP ISU</v>
      </c>
      <c r="E20" s="1">
        <v>10</v>
      </c>
      <c r="G20" s="1" t="str">
        <f>VLOOKUP(E20&amp;"",Applications!A:N,3,0)</f>
        <v>Informatica</v>
      </c>
      <c r="H20" s="1" t="s">
        <v>10</v>
      </c>
      <c r="I20" s="1" t="s">
        <v>32</v>
      </c>
      <c r="K20" s="4">
        <v>10000</v>
      </c>
    </row>
    <row r="21" spans="1:13">
      <c r="A21" s="1">
        <v>10</v>
      </c>
      <c r="B21" s="1">
        <v>9</v>
      </c>
      <c r="D21" s="1" t="str">
        <f>VLOOKUP(B21&amp;"",Applications!A:N,3,0)</f>
        <v>SAP CRM</v>
      </c>
      <c r="E21" s="1">
        <v>3</v>
      </c>
      <c r="G21" s="1" t="str">
        <f>VLOOKUP(E21&amp;"",Applications!A:N,3,0)</f>
        <v>XM2</v>
      </c>
      <c r="H21" s="1" t="s">
        <v>10</v>
      </c>
      <c r="I21" s="1" t="s">
        <v>29</v>
      </c>
      <c r="K21" s="4">
        <v>50000</v>
      </c>
    </row>
    <row r="22" spans="1:13">
      <c r="A22" s="1">
        <v>12</v>
      </c>
      <c r="B22" s="1">
        <v>9</v>
      </c>
      <c r="D22" s="1" t="str">
        <f>VLOOKUP(B22&amp;"",Applications!A:N,3,0)</f>
        <v>SAP CRM</v>
      </c>
      <c r="E22" s="1">
        <v>10</v>
      </c>
      <c r="G22" s="1" t="str">
        <f>VLOOKUP(E22&amp;"",Applications!A:N,3,0)</f>
        <v>Informatica</v>
      </c>
      <c r="H22" s="1" t="s">
        <v>10</v>
      </c>
      <c r="I22" s="1" t="s">
        <v>32</v>
      </c>
      <c r="K22" s="4">
        <v>5000</v>
      </c>
    </row>
    <row r="23" spans="1:13">
      <c r="A23" s="1">
        <v>6</v>
      </c>
      <c r="B23" s="1">
        <v>10</v>
      </c>
      <c r="D23" s="1" t="str">
        <f>VLOOKUP(B23&amp;"",Applications!A:N,3,0)</f>
        <v>Informatica</v>
      </c>
      <c r="E23" s="1">
        <v>11</v>
      </c>
      <c r="G23" s="1" t="str">
        <f>VLOOKUP(E23&amp;"",Applications!A:N,3,0)</f>
        <v>Vaultage</v>
      </c>
      <c r="H23" s="1" t="s">
        <v>10</v>
      </c>
      <c r="I23" s="1" t="s">
        <v>29</v>
      </c>
      <c r="K23" s="4">
        <v>100000</v>
      </c>
      <c r="M23" s="1" t="s">
        <v>43</v>
      </c>
    </row>
    <row r="24" spans="1:13">
      <c r="A24" s="1">
        <v>7</v>
      </c>
      <c r="B24" s="1">
        <v>11</v>
      </c>
      <c r="D24" s="1" t="str">
        <f>VLOOKUP(B24&amp;"",Applications!A:N,3,0)</f>
        <v>Vaultage</v>
      </c>
      <c r="E24" s="1">
        <v>6</v>
      </c>
      <c r="G24" s="1" t="str">
        <f>VLOOKUP(E24&amp;"",Applications!A:N,3,0)</f>
        <v>Qlikview</v>
      </c>
      <c r="H24" s="1" t="s">
        <v>10</v>
      </c>
      <c r="I24" s="1" t="s">
        <v>25</v>
      </c>
      <c r="M24" s="1" t="s">
        <v>49</v>
      </c>
    </row>
    <row r="25" spans="1:13">
      <c r="A25" s="1">
        <v>13</v>
      </c>
      <c r="B25" s="1">
        <v>12</v>
      </c>
      <c r="D25" s="1" t="str">
        <f>VLOOKUP(B25&amp;"",Applications!A:N,3,0)</f>
        <v>Avaya</v>
      </c>
      <c r="E25" s="1">
        <v>13</v>
      </c>
      <c r="G25" s="1" t="str">
        <f>VLOOKUP(E25&amp;"",Applications!A:N,3,0)</f>
        <v>Totalview</v>
      </c>
      <c r="H25" s="1" t="s">
        <v>10</v>
      </c>
      <c r="I25" s="1" t="s">
        <v>25</v>
      </c>
      <c r="K25" s="1">
        <v>100</v>
      </c>
    </row>
    <row r="26" spans="1:13">
      <c r="A26" s="1">
        <v>23</v>
      </c>
      <c r="B26" s="1">
        <v>12</v>
      </c>
      <c r="D26" s="1" t="str">
        <f>VLOOKUP(B26&amp;"",Applications!A:N,3,0)</f>
        <v>Avaya</v>
      </c>
      <c r="E26" s="1">
        <v>14</v>
      </c>
      <c r="G26" s="1" t="str">
        <f>VLOOKUP(E26&amp;"",Applications!A:N,3,0)</f>
        <v>PIF</v>
      </c>
      <c r="H26" s="1" t="s">
        <v>10</v>
      </c>
      <c r="I26" s="1" t="s">
        <v>29</v>
      </c>
      <c r="K26" s="1">
        <v>1300</v>
      </c>
      <c r="M26" s="1" t="s">
        <v>51</v>
      </c>
    </row>
    <row r="27" spans="1:13">
      <c r="A27" s="1">
        <v>14</v>
      </c>
      <c r="B27" s="1">
        <v>13</v>
      </c>
      <c r="D27" s="1" t="str">
        <f>VLOOKUP(B27&amp;"",Applications!A:N,3,0)</f>
        <v>Totalview</v>
      </c>
      <c r="E27" s="1">
        <v>14</v>
      </c>
      <c r="G27" s="1" t="str">
        <f>VLOOKUP(E27&amp;"",Applications!A:N,3,0)</f>
        <v>PIF</v>
      </c>
      <c r="H27" s="1" t="s">
        <v>10</v>
      </c>
      <c r="I27" s="1" t="s">
        <v>54</v>
      </c>
      <c r="K27" s="1">
        <v>100</v>
      </c>
      <c r="M27" s="1" t="s">
        <v>48</v>
      </c>
    </row>
    <row r="28" spans="1:13">
      <c r="A28" s="1">
        <v>15</v>
      </c>
      <c r="B28" s="1">
        <v>13</v>
      </c>
      <c r="D28" s="1" t="str">
        <f>VLOOKUP(B28&amp;"",Applications!A:N,3,0)</f>
        <v>Totalview</v>
      </c>
      <c r="E28" s="1">
        <v>14</v>
      </c>
      <c r="G28" s="1" t="str">
        <f>VLOOKUP(E28&amp;"",Applications!A:N,3,0)</f>
        <v>PIF</v>
      </c>
      <c r="H28" s="1" t="s">
        <v>10</v>
      </c>
      <c r="I28" s="1" t="s">
        <v>29</v>
      </c>
      <c r="K28" s="1">
        <v>100</v>
      </c>
      <c r="M28" s="1" t="s">
        <v>51</v>
      </c>
    </row>
    <row r="29" spans="1:13">
      <c r="A29" s="1">
        <v>43</v>
      </c>
      <c r="B29" s="1">
        <v>13</v>
      </c>
      <c r="D29" s="1" t="str">
        <f>VLOOKUP(B29&amp;"",Applications!A:N,3,0)</f>
        <v>Totalview</v>
      </c>
      <c r="E29" s="1">
        <v>20</v>
      </c>
      <c r="G29" s="1" t="str">
        <f>VLOOKUP(E29&amp;"",Applications!A:N,3,0)</f>
        <v>BPS DWH</v>
      </c>
      <c r="H29" s="1" t="s">
        <v>10</v>
      </c>
      <c r="I29" s="1" t="s">
        <v>29</v>
      </c>
      <c r="M29" s="1" t="s">
        <v>51</v>
      </c>
    </row>
    <row r="30" spans="1:13">
      <c r="A30" s="1">
        <v>24</v>
      </c>
      <c r="B30" s="1">
        <v>14</v>
      </c>
      <c r="D30" s="1" t="str">
        <f>VLOOKUP(B30&amp;"",Applications!A:N,3,0)</f>
        <v>PIF</v>
      </c>
      <c r="E30" s="1">
        <v>18</v>
      </c>
      <c r="G30" s="1" t="str">
        <f>VLOOKUP(E30&amp;"",Applications!A:N,3,0)</f>
        <v>Audit Base</v>
      </c>
      <c r="H30" s="1" t="s">
        <v>10</v>
      </c>
      <c r="I30" s="1" t="s">
        <v>48</v>
      </c>
      <c r="K30" s="1">
        <v>750</v>
      </c>
      <c r="M30" s="1" t="s">
        <v>51</v>
      </c>
    </row>
    <row r="31" spans="1:13">
      <c r="A31" s="1">
        <v>28</v>
      </c>
      <c r="B31" s="1">
        <v>14</v>
      </c>
      <c r="D31" s="1" t="str">
        <f>VLOOKUP(B31&amp;"",Applications!A:N,3,0)</f>
        <v>PIF</v>
      </c>
      <c r="E31" s="1">
        <v>6</v>
      </c>
      <c r="G31" s="1" t="str">
        <f>VLOOKUP(E31&amp;"",Applications!A:N,3,0)</f>
        <v>Qlikview</v>
      </c>
      <c r="H31" s="1" t="s">
        <v>10</v>
      </c>
      <c r="I31" s="1" t="s">
        <v>29</v>
      </c>
      <c r="K31" s="1">
        <v>2000</v>
      </c>
    </row>
    <row r="32" spans="1:13">
      <c r="A32" s="1">
        <v>37</v>
      </c>
      <c r="B32" s="1">
        <v>14</v>
      </c>
      <c r="D32" s="1" t="str">
        <f>VLOOKUP(B32&amp;"",Applications!A:N,3,0)</f>
        <v>PIF</v>
      </c>
      <c r="E32" s="1">
        <v>4</v>
      </c>
      <c r="G32" s="1" t="str">
        <f>VLOOKUP(E32&amp;"",Applications!A:N,3,0)</f>
        <v>Digip</v>
      </c>
      <c r="H32" s="1" t="s">
        <v>10</v>
      </c>
      <c r="I32" s="1" t="s">
        <v>29</v>
      </c>
      <c r="K32" s="1">
        <v>500</v>
      </c>
    </row>
    <row r="33" spans="1:13">
      <c r="A33" s="1">
        <v>38</v>
      </c>
      <c r="B33" s="1">
        <v>14</v>
      </c>
      <c r="D33" s="1" t="str">
        <f>VLOOKUP(B33&amp;"",Applications!A:N,3,0)</f>
        <v>PIF</v>
      </c>
      <c r="E33" s="1">
        <v>7</v>
      </c>
      <c r="G33" s="1" t="str">
        <f>VLOOKUP(E33&amp;"",Applications!A:N,3,0)</f>
        <v>iProcess</v>
      </c>
      <c r="H33" s="1" t="s">
        <v>10</v>
      </c>
      <c r="I33" s="1" t="s">
        <v>70</v>
      </c>
      <c r="K33" s="1">
        <v>50</v>
      </c>
    </row>
    <row r="34" spans="1:13">
      <c r="A34" s="1">
        <v>39</v>
      </c>
      <c r="B34" s="1">
        <v>14</v>
      </c>
      <c r="D34" s="1" t="str">
        <f>VLOOKUP(B34&amp;"",Applications!A:N,3,0)</f>
        <v>PIF</v>
      </c>
      <c r="E34" s="1">
        <v>5</v>
      </c>
      <c r="G34" s="1" t="str">
        <f>VLOOKUP(E34&amp;"",Applications!A:N,3,0)</f>
        <v>Sharepoint</v>
      </c>
      <c r="H34" s="1" t="s">
        <v>10</v>
      </c>
      <c r="I34" s="1" t="s">
        <v>29</v>
      </c>
    </row>
    <row r="35" spans="1:13">
      <c r="A35" s="1">
        <v>40</v>
      </c>
      <c r="B35" s="1">
        <v>14</v>
      </c>
      <c r="D35" s="1" t="str">
        <f>VLOOKUP(B35&amp;"",Applications!A:N,3,0)</f>
        <v>PIF</v>
      </c>
      <c r="E35" s="1">
        <v>2</v>
      </c>
      <c r="G35" s="1" t="str">
        <f>VLOOKUP(E35&amp;"",Applications!A:N,3,0)</f>
        <v>RMS</v>
      </c>
      <c r="H35" s="1" t="s">
        <v>10</v>
      </c>
      <c r="I35" s="1" t="s">
        <v>29</v>
      </c>
      <c r="K35" s="1">
        <v>50</v>
      </c>
    </row>
    <row r="36" spans="1:13">
      <c r="A36" s="1">
        <v>20</v>
      </c>
      <c r="B36" s="1">
        <v>17</v>
      </c>
      <c r="D36" s="1" t="str">
        <f>VLOOKUP(B36&amp;"",Applications!A:N,3,0)</f>
        <v>EDSN Gateway</v>
      </c>
      <c r="E36" s="1">
        <v>3</v>
      </c>
      <c r="G36" s="1" t="str">
        <f>VLOOKUP(E36&amp;"",Applications!A:N,3,0)</f>
        <v>XM2</v>
      </c>
      <c r="H36" s="1" t="s">
        <v>10</v>
      </c>
      <c r="I36" s="1" t="s">
        <v>54</v>
      </c>
      <c r="K36" s="4">
        <v>1000</v>
      </c>
    </row>
    <row r="37" spans="1:13">
      <c r="A37" s="1">
        <v>33</v>
      </c>
      <c r="B37" s="1">
        <v>17</v>
      </c>
      <c r="D37" s="1" t="str">
        <f>VLOOKUP(B37&amp;"",Applications!A:N,3,0)</f>
        <v>EDSN Gateway</v>
      </c>
      <c r="E37" s="1">
        <v>10</v>
      </c>
      <c r="G37" s="1" t="str">
        <f>VLOOKUP(E37&amp;"",Applications!A:N,3,0)</f>
        <v>Informatica</v>
      </c>
      <c r="H37" s="1" t="s">
        <v>10</v>
      </c>
      <c r="I37" s="1" t="s">
        <v>29</v>
      </c>
    </row>
    <row r="38" spans="1:13">
      <c r="A38" s="1">
        <v>27</v>
      </c>
      <c r="B38" s="1">
        <v>19</v>
      </c>
      <c r="D38" s="1" t="str">
        <f>VLOOKUP(B38&amp;"",Applications!A:N,3,0)</f>
        <v>Thinconnect</v>
      </c>
      <c r="E38" s="1">
        <v>14</v>
      </c>
      <c r="G38" s="1" t="str">
        <f>VLOOKUP(E38&amp;"",Applications!A:N,3,0)</f>
        <v>PIF</v>
      </c>
      <c r="H38" s="1" t="s">
        <v>10</v>
      </c>
      <c r="I38" s="1" t="s">
        <v>29</v>
      </c>
      <c r="K38" s="1">
        <v>800</v>
      </c>
      <c r="M38" s="1" t="s">
        <v>51</v>
      </c>
    </row>
    <row r="39" spans="1:13">
      <c r="A39" s="1">
        <v>44</v>
      </c>
      <c r="B39" s="1">
        <v>19</v>
      </c>
      <c r="D39" s="1" t="str">
        <f>VLOOKUP(B39&amp;"",Applications!A:N,3,0)</f>
        <v>Thinconnect</v>
      </c>
      <c r="E39" s="1">
        <v>3</v>
      </c>
      <c r="G39" s="1" t="str">
        <f>VLOOKUP(E39&amp;"",Applications!A:N,3,0)</f>
        <v>XM2</v>
      </c>
      <c r="H39" s="1" t="s">
        <v>10</v>
      </c>
      <c r="I39" s="1" t="s">
        <v>29</v>
      </c>
      <c r="M39" s="1" t="s">
        <v>71</v>
      </c>
    </row>
    <row r="40" spans="1:13">
      <c r="A40" s="1">
        <v>29</v>
      </c>
      <c r="B40" s="1">
        <v>20</v>
      </c>
      <c r="D40" s="1" t="str">
        <f>VLOOKUP(B40&amp;"",Applications!A:N,3,0)</f>
        <v>BPS DWH</v>
      </c>
      <c r="E40" s="1">
        <v>14</v>
      </c>
      <c r="G40" s="1" t="str">
        <f>VLOOKUP(E40&amp;"",Applications!A:N,3,0)</f>
        <v>PIF</v>
      </c>
      <c r="H40" s="1" t="s">
        <v>10</v>
      </c>
      <c r="I40" s="1" t="s">
        <v>29</v>
      </c>
      <c r="K40" s="1">
        <v>2000</v>
      </c>
      <c r="M40" s="1" t="s">
        <v>72</v>
      </c>
    </row>
    <row r="41" spans="1:13">
      <c r="A41" s="1">
        <v>30</v>
      </c>
      <c r="B41" s="1">
        <v>21</v>
      </c>
      <c r="D41" s="1" t="str">
        <f>VLOOKUP(B41&amp;"",Applications!A:N,3,0)</f>
        <v>RWE AD servers</v>
      </c>
      <c r="E41" s="1">
        <v>14</v>
      </c>
      <c r="G41" s="1" t="str">
        <f>VLOOKUP(E41&amp;"",Applications!A:N,3,0)</f>
        <v>PIF</v>
      </c>
      <c r="H41" s="1" t="s">
        <v>10</v>
      </c>
      <c r="I41" s="1" t="s">
        <v>54</v>
      </c>
      <c r="K41" s="1">
        <v>500</v>
      </c>
      <c r="M41" s="1" t="s">
        <v>51</v>
      </c>
    </row>
    <row r="42" spans="1:13">
      <c r="A42" s="1">
        <v>31</v>
      </c>
      <c r="B42" s="1">
        <v>22</v>
      </c>
      <c r="D42" s="1" t="str">
        <f>VLOOKUP(B42&amp;"",Applications!A:N,3,0)</f>
        <v>TIJSS</v>
      </c>
      <c r="E42" s="1">
        <v>14</v>
      </c>
      <c r="G42" s="1" t="str">
        <f>VLOOKUP(E42&amp;"",Applications!A:N,3,0)</f>
        <v>PIF</v>
      </c>
      <c r="H42" s="1" t="s">
        <v>10</v>
      </c>
      <c r="I42" s="1" t="s">
        <v>54</v>
      </c>
      <c r="K42" s="1">
        <v>50</v>
      </c>
      <c r="M42" s="1" t="s">
        <v>75</v>
      </c>
    </row>
    <row r="43" spans="1:13">
      <c r="A43" s="1">
        <v>34</v>
      </c>
      <c r="B43" s="1">
        <v>23</v>
      </c>
      <c r="D43" s="1" t="str">
        <f>VLOOKUP(B43&amp;"",Applications!A:N,3,0)</f>
        <v>TPM</v>
      </c>
      <c r="E43" s="1">
        <v>10</v>
      </c>
      <c r="G43" s="1" t="str">
        <f>VLOOKUP(E43&amp;"",Applications!A:N,3,0)</f>
        <v>Informatica</v>
      </c>
      <c r="H43" s="1" t="s">
        <v>10</v>
      </c>
      <c r="I43" s="1" t="s">
        <v>29</v>
      </c>
    </row>
    <row r="44" spans="1:13">
      <c r="A44" s="1">
        <v>35</v>
      </c>
      <c r="B44" s="1">
        <v>24</v>
      </c>
      <c r="D44" s="1" t="str">
        <f>VLOOKUP(B44&amp;"",Applications!A:N,3,0)</f>
        <v>All4One</v>
      </c>
      <c r="E44" s="1">
        <v>10</v>
      </c>
      <c r="G44" s="1" t="str">
        <f>VLOOKUP(E44&amp;"",Applications!A:N,3,0)</f>
        <v>Informatica</v>
      </c>
      <c r="H44" s="1" t="s">
        <v>10</v>
      </c>
      <c r="I44" s="1" t="s">
        <v>32</v>
      </c>
    </row>
    <row r="45" spans="1:13">
      <c r="A45" s="1">
        <v>36</v>
      </c>
      <c r="B45" s="1">
        <v>25</v>
      </c>
      <c r="D45" s="1" t="str">
        <f>VLOOKUP(B45&amp;"",Applications!A:N,3,0)</f>
        <v>Wasstraat</v>
      </c>
      <c r="E45" s="1">
        <v>2</v>
      </c>
      <c r="G45" s="1" t="str">
        <f>VLOOKUP(E45&amp;"",Applications!A:N,3,0)</f>
        <v>RMS</v>
      </c>
      <c r="H45" s="1" t="s">
        <v>9</v>
      </c>
      <c r="I45" s="1" t="s">
        <v>29</v>
      </c>
      <c r="M45" s="1" t="s">
        <v>140</v>
      </c>
    </row>
    <row r="46" spans="1:13">
      <c r="A46" s="1">
        <v>45</v>
      </c>
    </row>
    <row r="47" spans="1:13">
      <c r="A47" s="1">
        <v>46</v>
      </c>
    </row>
    <row r="48" spans="1:13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  <row r="70" spans="1:1">
      <c r="A70" s="1">
        <v>69</v>
      </c>
    </row>
    <row r="71" spans="1:1">
      <c r="A71" s="1">
        <v>70</v>
      </c>
    </row>
    <row r="72" spans="1:1">
      <c r="A72" s="1">
        <v>71</v>
      </c>
    </row>
    <row r="73" spans="1:1">
      <c r="A73" s="1">
        <v>72</v>
      </c>
    </row>
    <row r="74" spans="1:1">
      <c r="A74" s="1">
        <v>73</v>
      </c>
    </row>
    <row r="75" spans="1:1">
      <c r="A75" s="1">
        <v>74</v>
      </c>
    </row>
    <row r="76" spans="1:1">
      <c r="A76" s="1">
        <v>75</v>
      </c>
    </row>
    <row r="77" spans="1:1">
      <c r="A77" s="1">
        <v>76</v>
      </c>
    </row>
  </sheetData>
  <sortState ref="A2:L77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A2" sqref="A2:A32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7.5" style="1" bestFit="1" customWidth="1"/>
    <col min="5" max="5" width="7.5" style="1" customWidth="1"/>
    <col min="6" max="6" width="5" style="1" bestFit="1" customWidth="1"/>
    <col min="7" max="7" width="5.5" style="1" bestFit="1" customWidth="1"/>
    <col min="8" max="8" width="1.75" style="1" bestFit="1" customWidth="1"/>
    <col min="9" max="9" width="1.625" style="1" bestFit="1" customWidth="1"/>
    <col min="10" max="10" width="1.75" style="1" bestFit="1" customWidth="1"/>
    <col min="11" max="11" width="1.625" style="1" bestFit="1" customWidth="1"/>
    <col min="12" max="12" width="15.25" style="1" bestFit="1" customWidth="1"/>
    <col min="13" max="13" width="9.875" style="1" customWidth="1"/>
    <col min="14" max="14" width="7" style="1" bestFit="1" customWidth="1"/>
    <col min="15" max="15" width="5.75" style="1" bestFit="1" customWidth="1"/>
    <col min="16" max="16" width="3.125" style="1" bestFit="1" customWidth="1"/>
    <col min="17" max="17" width="3.875" style="1" bestFit="1" customWidth="1"/>
    <col min="18" max="18" width="3.875" style="1" customWidth="1"/>
    <col min="19" max="19" width="7.75" style="1" customWidth="1"/>
    <col min="20" max="20" width="10.625" style="1"/>
    <col min="21" max="21" width="175.875" style="1" bestFit="1" customWidth="1"/>
    <col min="22" max="16384" width="10.625" style="1"/>
  </cols>
  <sheetData>
    <row r="1" spans="1:21">
      <c r="A1" s="7" t="s">
        <v>82</v>
      </c>
      <c r="B1" s="7" t="s">
        <v>81</v>
      </c>
      <c r="C1" s="7" t="s">
        <v>83</v>
      </c>
      <c r="D1" s="3" t="s">
        <v>84</v>
      </c>
      <c r="E1" s="3" t="s">
        <v>37</v>
      </c>
      <c r="F1" s="3" t="s">
        <v>97</v>
      </c>
      <c r="G1" s="3" t="s">
        <v>85</v>
      </c>
      <c r="H1" s="3" t="s">
        <v>89</v>
      </c>
      <c r="I1" s="3" t="s">
        <v>86</v>
      </c>
      <c r="J1" s="3" t="s">
        <v>87</v>
      </c>
      <c r="K1" s="7" t="s">
        <v>88</v>
      </c>
      <c r="L1" s="7" t="s">
        <v>94</v>
      </c>
      <c r="M1" s="7" t="s">
        <v>95</v>
      </c>
      <c r="N1" s="3" t="s">
        <v>102</v>
      </c>
      <c r="O1" s="3" t="s">
        <v>103</v>
      </c>
      <c r="P1" s="3"/>
      <c r="Q1" s="3"/>
      <c r="R1" s="3"/>
      <c r="S1" s="3" t="s">
        <v>108</v>
      </c>
    </row>
    <row r="2" spans="1:21">
      <c r="A2" s="14" t="s">
        <v>161</v>
      </c>
      <c r="B2" s="1">
        <v>1</v>
      </c>
      <c r="C2" s="1" t="e">
        <f>VLOOKUP(B2,Applications!A:C,3,0)</f>
        <v>#N/A</v>
      </c>
      <c r="D2" s="1" t="s">
        <v>9</v>
      </c>
      <c r="E2" s="1">
        <v>2</v>
      </c>
      <c r="F2" s="1">
        <v>1</v>
      </c>
      <c r="G2" s="1">
        <v>4</v>
      </c>
      <c r="K2" s="1" t="s">
        <v>90</v>
      </c>
      <c r="L2" s="1" t="s">
        <v>91</v>
      </c>
      <c r="M2" s="1" t="s">
        <v>66</v>
      </c>
    </row>
    <row r="3" spans="1:21">
      <c r="A3" s="14" t="s">
        <v>162</v>
      </c>
      <c r="B3" s="1">
        <v>1</v>
      </c>
      <c r="C3" s="1" t="e">
        <f>VLOOKUP(B3,Applications!A:C,3,0)</f>
        <v>#N/A</v>
      </c>
      <c r="D3" s="1" t="s">
        <v>9</v>
      </c>
      <c r="E3" s="1">
        <v>2</v>
      </c>
      <c r="F3" s="1">
        <v>1</v>
      </c>
      <c r="G3" s="1">
        <v>4</v>
      </c>
      <c r="K3" s="1" t="s">
        <v>90</v>
      </c>
      <c r="L3" s="1" t="s">
        <v>92</v>
      </c>
      <c r="M3" s="1" t="s">
        <v>96</v>
      </c>
      <c r="U3" s="6"/>
    </row>
    <row r="4" spans="1:21">
      <c r="A4" s="14" t="s">
        <v>163</v>
      </c>
      <c r="B4" s="1">
        <v>1</v>
      </c>
      <c r="C4" s="1" t="e">
        <f>VLOOKUP(B4,Applications!A:C,3,0)</f>
        <v>#N/A</v>
      </c>
      <c r="D4" s="1" t="s">
        <v>9</v>
      </c>
      <c r="E4" s="1">
        <v>2</v>
      </c>
      <c r="F4" s="1">
        <v>1</v>
      </c>
      <c r="G4" s="1">
        <v>4</v>
      </c>
      <c r="K4" s="1" t="s">
        <v>90</v>
      </c>
      <c r="L4" s="1" t="s">
        <v>93</v>
      </c>
      <c r="M4" s="1" t="s">
        <v>96</v>
      </c>
      <c r="U4" s="2"/>
    </row>
    <row r="5" spans="1:21">
      <c r="A5" s="14" t="s">
        <v>164</v>
      </c>
      <c r="B5" s="1">
        <v>1</v>
      </c>
      <c r="C5" s="1" t="e">
        <f>VLOOKUP(B5,Applications!A:C,3,0)</f>
        <v>#N/A</v>
      </c>
      <c r="D5" s="1" t="s">
        <v>9</v>
      </c>
      <c r="E5" s="1">
        <v>4</v>
      </c>
      <c r="F5" s="1">
        <v>6</v>
      </c>
      <c r="G5" s="1">
        <v>256</v>
      </c>
      <c r="K5" s="1" t="s">
        <v>90</v>
      </c>
      <c r="L5" s="1" t="s">
        <v>99</v>
      </c>
      <c r="M5" s="1" t="s">
        <v>98</v>
      </c>
      <c r="N5" s="1" t="s">
        <v>104</v>
      </c>
      <c r="O5" s="1">
        <v>650248</v>
      </c>
    </row>
    <row r="6" spans="1:21">
      <c r="A6" s="14" t="s">
        <v>165</v>
      </c>
      <c r="B6" s="1">
        <v>1</v>
      </c>
      <c r="C6" s="1" t="e">
        <f>VLOOKUP(B6,Applications!A:C,3,0)</f>
        <v>#N/A</v>
      </c>
      <c r="D6" s="1" t="s">
        <v>9</v>
      </c>
      <c r="E6" s="1">
        <v>4</v>
      </c>
      <c r="F6" s="1">
        <v>6</v>
      </c>
      <c r="G6" s="1">
        <v>256</v>
      </c>
      <c r="K6" s="1" t="s">
        <v>90</v>
      </c>
      <c r="L6" s="1" t="s">
        <v>100</v>
      </c>
      <c r="M6" s="1" t="s">
        <v>98</v>
      </c>
      <c r="N6" s="1" t="s">
        <v>105</v>
      </c>
      <c r="O6" s="1" t="s">
        <v>106</v>
      </c>
    </row>
    <row r="7" spans="1:21">
      <c r="A7" s="14" t="s">
        <v>166</v>
      </c>
      <c r="B7" s="1">
        <v>1</v>
      </c>
      <c r="C7" s="1" t="e">
        <f>VLOOKUP(B7,Applications!A:C,3,0)</f>
        <v>#N/A</v>
      </c>
      <c r="D7" s="1" t="s">
        <v>9</v>
      </c>
      <c r="E7" s="1">
        <v>4</v>
      </c>
      <c r="F7" s="1">
        <v>6</v>
      </c>
      <c r="G7" s="1">
        <v>256</v>
      </c>
      <c r="K7" s="1" t="s">
        <v>90</v>
      </c>
      <c r="L7" s="1" t="s">
        <v>101</v>
      </c>
      <c r="M7" s="1" t="s">
        <v>98</v>
      </c>
      <c r="N7" s="1" t="s">
        <v>107</v>
      </c>
      <c r="O7" s="1">
        <v>650465</v>
      </c>
    </row>
    <row r="8" spans="1:21">
      <c r="A8" s="14" t="s">
        <v>167</v>
      </c>
      <c r="B8" s="1">
        <v>2</v>
      </c>
      <c r="C8" s="1" t="e">
        <f>VLOOKUP(B8,Applications!A:C,3,0)</f>
        <v>#N/A</v>
      </c>
      <c r="D8" s="1" t="s">
        <v>10</v>
      </c>
      <c r="E8" s="1">
        <v>4</v>
      </c>
      <c r="F8" s="1">
        <v>4</v>
      </c>
      <c r="G8" s="1">
        <v>32</v>
      </c>
      <c r="K8" s="1" t="s">
        <v>90</v>
      </c>
      <c r="L8" s="1" t="s">
        <v>113</v>
      </c>
      <c r="M8" s="1" t="s">
        <v>29</v>
      </c>
      <c r="N8" s="1" t="s">
        <v>114</v>
      </c>
      <c r="O8" s="1" t="s">
        <v>115</v>
      </c>
    </row>
    <row r="9" spans="1:21">
      <c r="A9" s="14" t="s">
        <v>168</v>
      </c>
      <c r="B9" s="1">
        <v>2</v>
      </c>
      <c r="C9" s="1" t="e">
        <f>VLOOKUP(B9,Applications!A:C,3,0)</f>
        <v>#N/A</v>
      </c>
      <c r="D9" s="1" t="s">
        <v>9</v>
      </c>
      <c r="K9" s="1" t="s">
        <v>90</v>
      </c>
      <c r="L9" s="1" t="s">
        <v>116</v>
      </c>
      <c r="M9" s="1" t="s">
        <v>66</v>
      </c>
    </row>
    <row r="10" spans="1:21">
      <c r="A10" s="14" t="s">
        <v>169</v>
      </c>
      <c r="B10" s="1">
        <v>3</v>
      </c>
      <c r="C10" s="1" t="e">
        <f>VLOOKUP(B10,Applications!A:C,3,0)</f>
        <v>#N/A</v>
      </c>
      <c r="D10" s="1" t="s">
        <v>10</v>
      </c>
      <c r="K10" s="1" t="s">
        <v>90</v>
      </c>
      <c r="L10" s="1" t="s">
        <v>117</v>
      </c>
      <c r="M10" s="1" t="s">
        <v>29</v>
      </c>
    </row>
    <row r="11" spans="1:21">
      <c r="A11" s="14" t="s">
        <v>170</v>
      </c>
      <c r="B11" s="1">
        <v>4</v>
      </c>
      <c r="C11" s="1" t="e">
        <f>VLOOKUP(B11,Applications!A:C,3,0)</f>
        <v>#N/A</v>
      </c>
      <c r="D11" s="1" t="s">
        <v>9</v>
      </c>
      <c r="K11" s="1" t="s">
        <v>90</v>
      </c>
      <c r="L11" s="6" t="s">
        <v>119</v>
      </c>
      <c r="M11" s="1" t="s">
        <v>96</v>
      </c>
    </row>
    <row r="12" spans="1:21">
      <c r="A12" s="14" t="s">
        <v>171</v>
      </c>
      <c r="B12" s="1">
        <v>4</v>
      </c>
      <c r="C12" s="1" t="e">
        <f>VLOOKUP(B12,Applications!A:C,3,0)</f>
        <v>#N/A</v>
      </c>
      <c r="D12" s="1" t="s">
        <v>10</v>
      </c>
      <c r="K12" s="1" t="s">
        <v>90</v>
      </c>
      <c r="L12" s="1" t="s">
        <v>118</v>
      </c>
      <c r="M12" s="1" t="s">
        <v>29</v>
      </c>
    </row>
    <row r="13" spans="1:21">
      <c r="A13" s="14" t="s">
        <v>172</v>
      </c>
      <c r="B13" s="1">
        <v>6</v>
      </c>
      <c r="C13" s="1" t="e">
        <f>VLOOKUP(B13,Applications!A:C,3,0)</f>
        <v>#N/A</v>
      </c>
      <c r="D13" s="1" t="s">
        <v>10</v>
      </c>
      <c r="K13" s="1" t="s">
        <v>90</v>
      </c>
      <c r="L13" s="1" t="s">
        <v>120</v>
      </c>
      <c r="M13" s="1" t="s">
        <v>122</v>
      </c>
    </row>
    <row r="14" spans="1:21">
      <c r="A14" s="14" t="s">
        <v>173</v>
      </c>
      <c r="B14" s="1">
        <v>6</v>
      </c>
      <c r="C14" s="1" t="e">
        <f>VLOOKUP(B14,Applications!A:C,3,0)</f>
        <v>#N/A</v>
      </c>
      <c r="D14" s="1" t="s">
        <v>10</v>
      </c>
      <c r="K14" s="1" t="s">
        <v>90</v>
      </c>
      <c r="L14" s="1" t="s">
        <v>121</v>
      </c>
      <c r="M14" s="1" t="s">
        <v>123</v>
      </c>
    </row>
    <row r="15" spans="1:21">
      <c r="A15" s="14" t="s">
        <v>174</v>
      </c>
      <c r="B15" s="1">
        <v>10</v>
      </c>
      <c r="C15" s="1" t="e">
        <f>VLOOKUP(B15,Applications!A:C,3,0)</f>
        <v>#N/A</v>
      </c>
      <c r="D15" s="1" t="s">
        <v>10</v>
      </c>
      <c r="K15" s="1" t="s">
        <v>90</v>
      </c>
      <c r="L15" s="1" t="s">
        <v>124</v>
      </c>
      <c r="M15" s="1" t="s">
        <v>68</v>
      </c>
    </row>
    <row r="16" spans="1:21">
      <c r="A16" s="14" t="s">
        <v>175</v>
      </c>
      <c r="B16" s="1">
        <v>11</v>
      </c>
      <c r="C16" s="1" t="e">
        <f>VLOOKUP(B16,Applications!A:C,3,0)</f>
        <v>#N/A</v>
      </c>
      <c r="D16" s="1" t="s">
        <v>10</v>
      </c>
      <c r="K16" s="1" t="s">
        <v>90</v>
      </c>
      <c r="L16" s="1" t="s">
        <v>125</v>
      </c>
      <c r="M16" s="1" t="s">
        <v>76</v>
      </c>
    </row>
    <row r="17" spans="1:19">
      <c r="A17" s="14" t="s">
        <v>176</v>
      </c>
      <c r="B17" s="1">
        <v>13</v>
      </c>
      <c r="C17" s="1" t="e">
        <f>VLOOKUP(B17,Applications!A:C,3,0)</f>
        <v>#N/A</v>
      </c>
      <c r="D17" s="1" t="s">
        <v>9</v>
      </c>
      <c r="K17" s="1" t="s">
        <v>90</v>
      </c>
      <c r="L17" s="1" t="s">
        <v>126</v>
      </c>
      <c r="M17" s="1" t="s">
        <v>135</v>
      </c>
    </row>
    <row r="18" spans="1:19">
      <c r="A18" s="14" t="s">
        <v>177</v>
      </c>
      <c r="B18" s="1">
        <v>13</v>
      </c>
      <c r="C18" s="1" t="e">
        <f>VLOOKUP(B18,Applications!A:C,3,0)</f>
        <v>#N/A</v>
      </c>
      <c r="D18" s="1" t="s">
        <v>9</v>
      </c>
      <c r="K18" s="1" t="s">
        <v>90</v>
      </c>
      <c r="L18" s="1" t="s">
        <v>127</v>
      </c>
      <c r="M18" s="1" t="s">
        <v>29</v>
      </c>
    </row>
    <row r="19" spans="1:19">
      <c r="A19" s="14" t="s">
        <v>178</v>
      </c>
      <c r="B19" s="1">
        <v>14</v>
      </c>
      <c r="C19" s="1" t="e">
        <f>VLOOKUP(B19,Applications!A:C,3,0)</f>
        <v>#N/A</v>
      </c>
      <c r="D19" s="1" t="s">
        <v>10</v>
      </c>
      <c r="K19" s="1" t="s">
        <v>90</v>
      </c>
      <c r="L19" s="1" t="s">
        <v>128</v>
      </c>
      <c r="M19" s="1" t="s">
        <v>129</v>
      </c>
    </row>
    <row r="20" spans="1:19">
      <c r="A20" s="14" t="s">
        <v>179</v>
      </c>
      <c r="B20" s="1">
        <v>14</v>
      </c>
      <c r="C20" s="1" t="e">
        <f>VLOOKUP(B20,Applications!A:C,3,0)</f>
        <v>#N/A</v>
      </c>
      <c r="D20" s="1" t="s">
        <v>10</v>
      </c>
      <c r="K20" s="1" t="s">
        <v>90</v>
      </c>
      <c r="L20" s="1" t="s">
        <v>130</v>
      </c>
      <c r="M20" s="1" t="s">
        <v>29</v>
      </c>
    </row>
    <row r="21" spans="1:19">
      <c r="A21" s="14" t="s">
        <v>180</v>
      </c>
      <c r="B21" s="1">
        <v>14</v>
      </c>
      <c r="C21" s="1" t="e">
        <f>VLOOKUP(B21,Applications!A:C,3,0)</f>
        <v>#N/A</v>
      </c>
      <c r="D21" s="1" t="s">
        <v>10</v>
      </c>
      <c r="J21" s="1" t="s">
        <v>90</v>
      </c>
      <c r="K21" s="1" t="s">
        <v>90</v>
      </c>
      <c r="L21" s="1" t="s">
        <v>131</v>
      </c>
      <c r="M21" s="1" t="s">
        <v>66</v>
      </c>
    </row>
    <row r="22" spans="1:19">
      <c r="A22" s="14" t="s">
        <v>181</v>
      </c>
      <c r="B22" s="1">
        <v>15</v>
      </c>
      <c r="C22" s="1" t="e">
        <f>VLOOKUP(B22,Applications!A:C,3,0)</f>
        <v>#N/A</v>
      </c>
      <c r="D22" s="1" t="s">
        <v>9</v>
      </c>
      <c r="K22" s="1" t="s">
        <v>90</v>
      </c>
      <c r="L22" s="1" t="s">
        <v>132</v>
      </c>
      <c r="M22" s="1" t="s">
        <v>160</v>
      </c>
    </row>
    <row r="23" spans="1:19">
      <c r="A23" s="14" t="s">
        <v>182</v>
      </c>
      <c r="B23" s="1">
        <v>20</v>
      </c>
      <c r="C23" s="1" t="e">
        <f>VLOOKUP(B23,Applications!A:C,3,0)</f>
        <v>#N/A</v>
      </c>
      <c r="D23" s="1" t="s">
        <v>9</v>
      </c>
      <c r="K23" s="1" t="s">
        <v>90</v>
      </c>
      <c r="L23" s="1" t="s">
        <v>133</v>
      </c>
      <c r="M23" s="1" t="s">
        <v>29</v>
      </c>
    </row>
    <row r="24" spans="1:19">
      <c r="A24" s="14" t="s">
        <v>183</v>
      </c>
      <c r="B24" s="1">
        <v>25</v>
      </c>
      <c r="C24" s="1" t="e">
        <f>VLOOKUP(B24,Applications!A:C,3,0)</f>
        <v>#N/A</v>
      </c>
      <c r="D24" s="1" t="s">
        <v>9</v>
      </c>
      <c r="K24" s="1" t="s">
        <v>90</v>
      </c>
      <c r="L24" s="1" t="s">
        <v>134</v>
      </c>
      <c r="M24" s="1" t="s">
        <v>160</v>
      </c>
    </row>
    <row r="25" spans="1:19">
      <c r="A25" s="14" t="s">
        <v>184</v>
      </c>
      <c r="B25" s="1">
        <v>26</v>
      </c>
      <c r="C25" s="1" t="e">
        <f>VLOOKUP(B25,Applications!A:C,3,0)</f>
        <v>#N/A</v>
      </c>
      <c r="D25" s="1" t="s">
        <v>9</v>
      </c>
      <c r="K25" s="1" t="s">
        <v>90</v>
      </c>
      <c r="L25" s="1" t="s">
        <v>136</v>
      </c>
      <c r="M25" s="1" t="s">
        <v>137</v>
      </c>
    </row>
    <row r="26" spans="1:19">
      <c r="A26" s="14" t="s">
        <v>185</v>
      </c>
      <c r="B26" s="1">
        <v>28</v>
      </c>
      <c r="C26" s="1" t="e">
        <f>VLOOKUP(B26,Applications!A:C,3,0)</f>
        <v>#N/A</v>
      </c>
      <c r="D26" s="1" t="s">
        <v>9</v>
      </c>
      <c r="K26" s="1" t="s">
        <v>90</v>
      </c>
      <c r="L26" s="1" t="s">
        <v>138</v>
      </c>
      <c r="M26" s="1" t="s">
        <v>66</v>
      </c>
    </row>
    <row r="27" spans="1:19">
      <c r="A27" s="14" t="s">
        <v>186</v>
      </c>
      <c r="B27" s="1">
        <v>29</v>
      </c>
      <c r="C27" s="1" t="e">
        <f>VLOOKUP(B27,Applications!A:C,3,0)</f>
        <v>#N/A</v>
      </c>
      <c r="D27" s="1" t="s">
        <v>9</v>
      </c>
      <c r="K27" s="1" t="s">
        <v>90</v>
      </c>
      <c r="L27" s="1" t="s">
        <v>139</v>
      </c>
      <c r="M27" s="1" t="s">
        <v>66</v>
      </c>
    </row>
    <row r="28" spans="1:19">
      <c r="A28" s="14" t="s">
        <v>187</v>
      </c>
    </row>
    <row r="29" spans="1:19">
      <c r="A29" s="14" t="s">
        <v>188</v>
      </c>
    </row>
    <row r="30" spans="1:19">
      <c r="A30" s="14" t="s">
        <v>189</v>
      </c>
      <c r="S30" s="5"/>
    </row>
    <row r="31" spans="1:19">
      <c r="A31" s="14" t="s">
        <v>190</v>
      </c>
    </row>
    <row r="32" spans="1:19">
      <c r="A32" s="14" t="s">
        <v>191</v>
      </c>
    </row>
    <row r="38" spans="19:19">
      <c r="S38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Interfaces</vt:lpstr>
      <vt:lpstr>Servers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2013-10-15T14:02:32Z</dcterms:modified>
</cp:coreProperties>
</file>