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3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tthewcrittall/Documents/Programming/Webdev/Python/Projects/Dispatch_Python/dispatch_client/"/>
    </mc:Choice>
  </mc:AlternateContent>
  <bookViews>
    <workbookView xWindow="0" yWindow="460" windowWidth="25600" windowHeight="14580"/>
  </bookViews>
  <sheets>
    <sheet name="ChemOffice1" sheetId="4" r:id="rId1"/>
    <sheet name="Project" sheetId="1" r:id="rId2"/>
    <sheet name="Chemist" sheetId="2" r:id="rId3"/>
    <sheet name="Adduct" sheetId="3" r:id="rId4"/>
    <sheet name="Stereochemistry" sheetId="7" r:id="rId5"/>
    <sheet name="PurityMethod" sheetId="8" r:id="rId6"/>
  </sheets>
  <definedNames>
    <definedName name="Adduct">Adduct!$B$2:$B$100</definedName>
    <definedName name="CFxlNextC" localSheetId="0" hidden="1">17</definedName>
    <definedName name="Chemist">Chemist!$A$1:$A$18</definedName>
    <definedName name="CommentsCount" localSheetId="0" hidden="1">0</definedName>
    <definedName name="Project">Project!$A$1:$A$7</definedName>
    <definedName name="PurityMethod">PurityMethod!$A$1:$A$12</definedName>
    <definedName name="Stereochemistry">Stereochemistry!$A$1:$A$3</definedName>
    <definedName name="YorN">Project!$E$1:$E$2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7" i="3" l="1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P330" i="4"/>
  <c r="P329" i="4"/>
  <c r="P328" i="4"/>
  <c r="P327" i="4"/>
  <c r="P326" i="4"/>
  <c r="P325" i="4"/>
  <c r="P324" i="4"/>
  <c r="P323" i="4"/>
  <c r="P322" i="4"/>
  <c r="P321" i="4"/>
  <c r="P320" i="4"/>
  <c r="P319" i="4"/>
  <c r="P318" i="4"/>
  <c r="P317" i="4"/>
  <c r="P316" i="4"/>
  <c r="P315" i="4"/>
  <c r="P314" i="4"/>
  <c r="P313" i="4"/>
  <c r="P312" i="4"/>
  <c r="P311" i="4"/>
  <c r="P310" i="4"/>
  <c r="P309" i="4"/>
  <c r="P308" i="4"/>
  <c r="P307" i="4"/>
  <c r="P306" i="4"/>
  <c r="P305" i="4"/>
  <c r="P304" i="4"/>
  <c r="P303" i="4"/>
  <c r="P302" i="4"/>
  <c r="P301" i="4"/>
  <c r="P300" i="4"/>
  <c r="P299" i="4"/>
  <c r="P298" i="4"/>
  <c r="P297" i="4"/>
  <c r="P296" i="4"/>
  <c r="P295" i="4"/>
  <c r="P294" i="4"/>
  <c r="P293" i="4"/>
  <c r="P292" i="4"/>
  <c r="P291" i="4"/>
  <c r="P290" i="4"/>
  <c r="P289" i="4"/>
  <c r="P288" i="4"/>
  <c r="P287" i="4"/>
  <c r="P286" i="4"/>
  <c r="P285" i="4"/>
  <c r="P284" i="4"/>
  <c r="P283" i="4"/>
  <c r="P282" i="4"/>
  <c r="P281" i="4"/>
  <c r="P280" i="4"/>
  <c r="P279" i="4"/>
  <c r="P278" i="4"/>
  <c r="P277" i="4"/>
  <c r="P276" i="4"/>
  <c r="P275" i="4"/>
  <c r="P274" i="4"/>
  <c r="P273" i="4"/>
  <c r="P272" i="4"/>
  <c r="P271" i="4"/>
  <c r="P270" i="4"/>
  <c r="P269" i="4"/>
  <c r="P268" i="4"/>
  <c r="P267" i="4"/>
  <c r="P266" i="4"/>
  <c r="P265" i="4"/>
  <c r="P264" i="4"/>
  <c r="P263" i="4"/>
  <c r="P262" i="4"/>
  <c r="P261" i="4"/>
  <c r="P260" i="4"/>
  <c r="P259" i="4"/>
  <c r="P258" i="4"/>
  <c r="P257" i="4"/>
  <c r="P256" i="4"/>
  <c r="P255" i="4"/>
  <c r="P254" i="4"/>
  <c r="P253" i="4"/>
  <c r="P252" i="4"/>
  <c r="P251" i="4"/>
  <c r="P250" i="4"/>
  <c r="P249" i="4"/>
  <c r="P248" i="4"/>
  <c r="P247" i="4"/>
  <c r="P246" i="4"/>
  <c r="P245" i="4"/>
  <c r="P244" i="4"/>
  <c r="P243" i="4"/>
  <c r="P242" i="4"/>
  <c r="P241" i="4"/>
  <c r="P240" i="4"/>
  <c r="P239" i="4"/>
  <c r="P238" i="4"/>
  <c r="P237" i="4"/>
  <c r="P236" i="4"/>
  <c r="P235" i="4"/>
  <c r="P234" i="4"/>
  <c r="P233" i="4"/>
  <c r="P232" i="4"/>
  <c r="P231" i="4"/>
  <c r="P230" i="4"/>
  <c r="P229" i="4"/>
  <c r="P228" i="4"/>
  <c r="P227" i="4"/>
  <c r="P226" i="4"/>
  <c r="P225" i="4"/>
  <c r="P224" i="4"/>
  <c r="P223" i="4"/>
  <c r="P222" i="4"/>
  <c r="P221" i="4"/>
  <c r="P220" i="4"/>
  <c r="P219" i="4"/>
  <c r="P218" i="4"/>
  <c r="P217" i="4"/>
  <c r="P216" i="4"/>
  <c r="P215" i="4"/>
  <c r="P214" i="4"/>
  <c r="P213" i="4"/>
  <c r="P212" i="4"/>
  <c r="P211" i="4"/>
  <c r="P210" i="4"/>
  <c r="P209" i="4"/>
  <c r="P208" i="4"/>
  <c r="P207" i="4"/>
  <c r="P206" i="4"/>
  <c r="P205" i="4"/>
  <c r="P204" i="4"/>
  <c r="P203" i="4"/>
  <c r="P202" i="4"/>
  <c r="P201" i="4"/>
  <c r="P200" i="4"/>
  <c r="P199" i="4"/>
  <c r="P198" i="4"/>
  <c r="P197" i="4"/>
  <c r="P196" i="4"/>
  <c r="P195" i="4"/>
  <c r="P194" i="4"/>
  <c r="P193" i="4"/>
  <c r="P192" i="4"/>
  <c r="P191" i="4"/>
  <c r="P190" i="4"/>
  <c r="P189" i="4"/>
  <c r="P188" i="4"/>
  <c r="P187" i="4"/>
  <c r="P186" i="4"/>
  <c r="P185" i="4"/>
  <c r="P184" i="4"/>
  <c r="P183" i="4"/>
  <c r="P182" i="4"/>
  <c r="P181" i="4"/>
  <c r="P180" i="4"/>
  <c r="P179" i="4"/>
  <c r="P178" i="4"/>
  <c r="P177" i="4"/>
  <c r="P176" i="4"/>
  <c r="P175" i="4"/>
  <c r="P174" i="4"/>
  <c r="P173" i="4"/>
  <c r="P172" i="4"/>
  <c r="P171" i="4"/>
  <c r="P170" i="4"/>
  <c r="P169" i="4"/>
  <c r="P168" i="4"/>
  <c r="P167" i="4"/>
  <c r="P166" i="4"/>
  <c r="P165" i="4"/>
  <c r="P164" i="4"/>
  <c r="P163" i="4"/>
  <c r="P162" i="4"/>
  <c r="P161" i="4"/>
  <c r="P160" i="4"/>
  <c r="P159" i="4"/>
  <c r="P158" i="4"/>
  <c r="P157" i="4"/>
  <c r="P156" i="4"/>
  <c r="P155" i="4"/>
  <c r="P154" i="4"/>
  <c r="P153" i="4"/>
  <c r="P152" i="4"/>
  <c r="P151" i="4"/>
  <c r="P150" i="4"/>
  <c r="P149" i="4"/>
  <c r="P148" i="4"/>
  <c r="P147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9" i="4"/>
  <c r="P128" i="4"/>
  <c r="P127" i="4"/>
  <c r="P126" i="4"/>
  <c r="P125" i="4"/>
  <c r="P124" i="4"/>
  <c r="P123" i="4"/>
  <c r="P122" i="4"/>
  <c r="P121" i="4"/>
  <c r="P120" i="4"/>
  <c r="P119" i="4"/>
  <c r="P118" i="4"/>
  <c r="P117" i="4"/>
  <c r="P116" i="4"/>
  <c r="P115" i="4"/>
  <c r="P114" i="4"/>
  <c r="P113" i="4"/>
  <c r="P112" i="4"/>
  <c r="P111" i="4"/>
  <c r="P110" i="4"/>
  <c r="P109" i="4"/>
  <c r="P108" i="4"/>
  <c r="P107" i="4"/>
  <c r="P106" i="4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W330" i="4"/>
  <c r="W328" i="4"/>
  <c r="W326" i="4"/>
  <c r="W324" i="4"/>
  <c r="W322" i="4"/>
  <c r="W320" i="4"/>
  <c r="W318" i="4"/>
  <c r="W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W329" i="4"/>
  <c r="W327" i="4"/>
  <c r="W325" i="4"/>
  <c r="W323" i="4"/>
  <c r="W321" i="4"/>
  <c r="W319" i="4"/>
  <c r="W317" i="4"/>
  <c r="W315" i="4"/>
  <c r="W314" i="4"/>
  <c r="W313" i="4"/>
  <c r="W312" i="4"/>
  <c r="W311" i="4"/>
  <c r="W310" i="4"/>
  <c r="W309" i="4"/>
  <c r="W308" i="4"/>
  <c r="W307" i="4"/>
  <c r="W306" i="4"/>
  <c r="W305" i="4"/>
  <c r="W304" i="4"/>
  <c r="W303" i="4"/>
  <c r="W302" i="4"/>
  <c r="W301" i="4"/>
  <c r="W300" i="4"/>
  <c r="W299" i="4"/>
  <c r="W298" i="4"/>
  <c r="W297" i="4"/>
  <c r="W296" i="4"/>
  <c r="W295" i="4"/>
  <c r="W294" i="4"/>
  <c r="W293" i="4"/>
  <c r="W292" i="4"/>
  <c r="W291" i="4"/>
  <c r="W290" i="4"/>
  <c r="W289" i="4"/>
  <c r="W288" i="4"/>
  <c r="W287" i="4"/>
  <c r="W286" i="4"/>
  <c r="W285" i="4"/>
  <c r="W284" i="4"/>
  <c r="W283" i="4"/>
  <c r="W282" i="4"/>
  <c r="W281" i="4"/>
  <c r="W280" i="4"/>
  <c r="W279" i="4"/>
  <c r="W278" i="4"/>
  <c r="W277" i="4"/>
  <c r="W276" i="4"/>
  <c r="W275" i="4"/>
  <c r="W274" i="4"/>
  <c r="W273" i="4"/>
  <c r="W272" i="4"/>
  <c r="W271" i="4"/>
  <c r="W270" i="4"/>
  <c r="W269" i="4"/>
  <c r="W268" i="4"/>
  <c r="W267" i="4"/>
  <c r="W266" i="4"/>
  <c r="W265" i="4"/>
  <c r="W264" i="4"/>
  <c r="W263" i="4"/>
  <c r="W262" i="4"/>
  <c r="W261" i="4"/>
  <c r="W260" i="4"/>
  <c r="W259" i="4"/>
  <c r="W258" i="4"/>
  <c r="W257" i="4"/>
  <c r="W256" i="4"/>
  <c r="W255" i="4"/>
  <c r="W254" i="4"/>
  <c r="W253" i="4"/>
  <c r="W252" i="4"/>
  <c r="W251" i="4"/>
  <c r="W250" i="4"/>
  <c r="W249" i="4"/>
  <c r="W248" i="4"/>
  <c r="W247" i="4"/>
  <c r="W246" i="4"/>
  <c r="W245" i="4"/>
  <c r="W244" i="4"/>
  <c r="W243" i="4"/>
  <c r="W242" i="4"/>
  <c r="W241" i="4"/>
  <c r="W240" i="4"/>
  <c r="W239" i="4"/>
  <c r="W238" i="4"/>
  <c r="W237" i="4"/>
  <c r="W236" i="4"/>
  <c r="W235" i="4"/>
  <c r="W234" i="4"/>
  <c r="W233" i="4"/>
  <c r="W232" i="4"/>
  <c r="W231" i="4"/>
  <c r="W230" i="4"/>
  <c r="W229" i="4"/>
  <c r="W228" i="4"/>
  <c r="W227" i="4"/>
  <c r="W226" i="4"/>
  <c r="W225" i="4"/>
  <c r="W224" i="4"/>
  <c r="W223" i="4"/>
  <c r="W222" i="4"/>
  <c r="W221" i="4"/>
  <c r="W220" i="4"/>
  <c r="W219" i="4"/>
  <c r="W218" i="4"/>
  <c r="W217" i="4"/>
  <c r="W216" i="4"/>
  <c r="W215" i="4"/>
  <c r="W214" i="4"/>
  <c r="W213" i="4"/>
  <c r="W212" i="4"/>
  <c r="W211" i="4"/>
  <c r="W210" i="4"/>
  <c r="W209" i="4"/>
  <c r="W208" i="4"/>
  <c r="W207" i="4"/>
  <c r="W206" i="4"/>
  <c r="W205" i="4"/>
  <c r="W204" i="4"/>
  <c r="W203" i="4"/>
  <c r="W202" i="4"/>
  <c r="W201" i="4"/>
  <c r="W200" i="4"/>
  <c r="W199" i="4"/>
  <c r="W198" i="4"/>
  <c r="W197" i="4"/>
  <c r="W196" i="4"/>
  <c r="W195" i="4"/>
  <c r="W194" i="4"/>
  <c r="W193" i="4"/>
  <c r="W192" i="4"/>
  <c r="W191" i="4"/>
  <c r="W190" i="4"/>
  <c r="W189" i="4"/>
  <c r="W188" i="4"/>
  <c r="W187" i="4"/>
  <c r="W186" i="4"/>
  <c r="W185" i="4"/>
  <c r="W184" i="4"/>
  <c r="W183" i="4"/>
  <c r="W182" i="4"/>
  <c r="W181" i="4"/>
  <c r="W180" i="4"/>
  <c r="W179" i="4"/>
  <c r="W178" i="4"/>
  <c r="W177" i="4"/>
  <c r="W176" i="4"/>
  <c r="W175" i="4"/>
  <c r="W174" i="4"/>
  <c r="W173" i="4"/>
  <c r="W172" i="4"/>
  <c r="W171" i="4"/>
  <c r="W170" i="4"/>
  <c r="W169" i="4"/>
  <c r="W168" i="4"/>
  <c r="W167" i="4"/>
  <c r="W166" i="4"/>
  <c r="W165" i="4"/>
  <c r="W164" i="4"/>
  <c r="W163" i="4"/>
  <c r="W162" i="4"/>
  <c r="W161" i="4"/>
  <c r="W160" i="4"/>
  <c r="W159" i="4"/>
  <c r="W158" i="4"/>
  <c r="W157" i="4"/>
  <c r="W156" i="4"/>
  <c r="W155" i="4"/>
  <c r="W154" i="4"/>
  <c r="W153" i="4"/>
  <c r="W152" i="4"/>
  <c r="W151" i="4"/>
  <c r="W150" i="4"/>
  <c r="W149" i="4"/>
  <c r="W148" i="4"/>
  <c r="W147" i="4"/>
  <c r="W146" i="4"/>
  <c r="W145" i="4"/>
  <c r="W144" i="4"/>
  <c r="W143" i="4"/>
  <c r="W142" i="4"/>
  <c r="W141" i="4"/>
  <c r="W140" i="4"/>
  <c r="W139" i="4"/>
  <c r="W138" i="4"/>
  <c r="W137" i="4"/>
  <c r="W136" i="4"/>
  <c r="W135" i="4"/>
  <c r="W134" i="4"/>
  <c r="W133" i="4"/>
  <c r="W132" i="4"/>
  <c r="W131" i="4"/>
  <c r="W130" i="4"/>
  <c r="W129" i="4"/>
  <c r="W128" i="4"/>
  <c r="W127" i="4"/>
  <c r="W126" i="4"/>
  <c r="W125" i="4"/>
  <c r="W124" i="4"/>
  <c r="W123" i="4"/>
  <c r="W122" i="4"/>
  <c r="W121" i="4"/>
  <c r="W120" i="4"/>
  <c r="W119" i="4"/>
  <c r="W118" i="4"/>
  <c r="W117" i="4"/>
  <c r="W116" i="4"/>
  <c r="W115" i="4"/>
  <c r="W114" i="4"/>
  <c r="W113" i="4"/>
  <c r="W112" i="4"/>
  <c r="W111" i="4"/>
  <c r="W110" i="4"/>
  <c r="W109" i="4"/>
  <c r="W108" i="4"/>
  <c r="W107" i="4"/>
  <c r="W106" i="4"/>
  <c r="W105" i="4"/>
  <c r="W104" i="4"/>
  <c r="W103" i="4"/>
  <c r="W102" i="4"/>
  <c r="W101" i="4"/>
  <c r="W100" i="4"/>
  <c r="W99" i="4"/>
  <c r="W98" i="4"/>
  <c r="W97" i="4"/>
  <c r="W96" i="4"/>
  <c r="W95" i="4"/>
  <c r="W94" i="4"/>
  <c r="W93" i="4"/>
  <c r="W92" i="4"/>
  <c r="W91" i="4"/>
  <c r="W90" i="4"/>
  <c r="W89" i="4"/>
  <c r="W88" i="4"/>
  <c r="W87" i="4"/>
  <c r="W86" i="4"/>
  <c r="W85" i="4"/>
  <c r="W84" i="4"/>
  <c r="W83" i="4"/>
  <c r="W82" i="4"/>
  <c r="W81" i="4"/>
  <c r="W80" i="4"/>
  <c r="W79" i="4"/>
  <c r="W78" i="4"/>
  <c r="W77" i="4"/>
  <c r="W76" i="4"/>
  <c r="W75" i="4"/>
  <c r="W74" i="4"/>
  <c r="W73" i="4"/>
  <c r="W72" i="4"/>
  <c r="W71" i="4"/>
  <c r="W70" i="4"/>
  <c r="W69" i="4"/>
  <c r="W68" i="4"/>
  <c r="W67" i="4"/>
  <c r="W66" i="4"/>
  <c r="W65" i="4"/>
  <c r="W64" i="4"/>
  <c r="W63" i="4"/>
  <c r="W62" i="4"/>
  <c r="W61" i="4"/>
  <c r="W60" i="4"/>
  <c r="W59" i="4"/>
  <c r="W58" i="4"/>
  <c r="W57" i="4"/>
  <c r="W56" i="4"/>
  <c r="W55" i="4"/>
  <c r="W54" i="4"/>
  <c r="W53" i="4"/>
  <c r="W52" i="4"/>
  <c r="W51" i="4"/>
  <c r="W50" i="4"/>
  <c r="W49" i="4"/>
  <c r="W48" i="4"/>
  <c r="W47" i="4"/>
  <c r="W46" i="4"/>
  <c r="W45" i="4"/>
  <c r="Q68" i="4"/>
  <c r="Q66" i="4"/>
  <c r="Q64" i="4"/>
  <c r="Q62" i="4"/>
  <c r="Q60" i="4"/>
  <c r="Q58" i="4"/>
  <c r="Q56" i="4"/>
  <c r="Q54" i="4"/>
  <c r="Q52" i="4"/>
  <c r="Q50" i="4"/>
  <c r="Q48" i="4"/>
  <c r="Q46" i="4"/>
  <c r="W44" i="4"/>
  <c r="W43" i="4"/>
  <c r="W42" i="4"/>
  <c r="W41" i="4"/>
  <c r="W40" i="4"/>
  <c r="W39" i="4"/>
  <c r="W38" i="4"/>
  <c r="W37" i="4"/>
  <c r="W36" i="4"/>
  <c r="W35" i="4"/>
  <c r="W34" i="4"/>
  <c r="W33" i="4"/>
  <c r="W32" i="4"/>
  <c r="W31" i="4"/>
  <c r="W30" i="4"/>
  <c r="W29" i="4"/>
  <c r="W28" i="4"/>
  <c r="W27" i="4"/>
  <c r="W26" i="4"/>
  <c r="W25" i="4"/>
  <c r="W24" i="4"/>
  <c r="W23" i="4"/>
  <c r="W22" i="4"/>
  <c r="W21" i="4"/>
  <c r="W20" i="4"/>
  <c r="W19" i="4"/>
  <c r="W18" i="4"/>
  <c r="W17" i="4"/>
  <c r="W16" i="4"/>
  <c r="W15" i="4"/>
  <c r="W14" i="4"/>
  <c r="W13" i="4"/>
  <c r="W12" i="4"/>
  <c r="W11" i="4"/>
  <c r="W10" i="4"/>
  <c r="W9" i="4"/>
  <c r="W8" i="4"/>
  <c r="W7" i="4"/>
  <c r="W6" i="4"/>
  <c r="W5" i="4"/>
  <c r="W4" i="4"/>
  <c r="W3" i="4"/>
  <c r="W2" i="4"/>
  <c r="Q67" i="4"/>
  <c r="Q65" i="4"/>
  <c r="Q63" i="4"/>
  <c r="Q61" i="4"/>
  <c r="Q59" i="4"/>
  <c r="Q57" i="4"/>
  <c r="Q55" i="4"/>
  <c r="Q53" i="4"/>
  <c r="Q51" i="4"/>
  <c r="Q49" i="4"/>
  <c r="Q47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R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7" i="4"/>
  <c r="R49" i="4"/>
  <c r="R51" i="4"/>
  <c r="R53" i="4"/>
  <c r="R55" i="4"/>
  <c r="R57" i="4"/>
  <c r="R59" i="4"/>
  <c r="R61" i="4"/>
  <c r="R63" i="4"/>
  <c r="R65" i="4"/>
  <c r="R67" i="4"/>
  <c r="R46" i="4"/>
  <c r="R48" i="4"/>
  <c r="R50" i="4"/>
  <c r="R52" i="4"/>
  <c r="R54" i="4"/>
  <c r="R56" i="4"/>
  <c r="R58" i="4"/>
  <c r="R60" i="4"/>
  <c r="R62" i="4"/>
  <c r="R64" i="4"/>
  <c r="R66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</calcChain>
</file>

<file path=xl/sharedStrings.xml><?xml version="1.0" encoding="utf-8"?>
<sst xmlns="http://schemas.openxmlformats.org/spreadsheetml/2006/main" count="228" uniqueCount="177">
  <si>
    <t>Chemist</t>
  </si>
  <si>
    <t>Purity</t>
  </si>
  <si>
    <t>Structure</t>
  </si>
  <si>
    <t>SALT_CODE</t>
  </si>
  <si>
    <t>SALT_NAME</t>
  </si>
  <si>
    <t>SALT_MW</t>
  </si>
  <si>
    <t>SALT_MF</t>
  </si>
  <si>
    <t>ACETATE</t>
  </si>
  <si>
    <t>C2 H4 O2</t>
  </si>
  <si>
    <t>ALUMINUM</t>
  </si>
  <si>
    <t>Al</t>
  </si>
  <si>
    <t>BENZATHINE</t>
  </si>
  <si>
    <t>C16 H20 N2</t>
  </si>
  <si>
    <t>BESYLATE</t>
  </si>
  <si>
    <t>C6 H6 O3 S</t>
  </si>
  <si>
    <t>BENZOATE</t>
  </si>
  <si>
    <t>C7 H6 O2</t>
  </si>
  <si>
    <t>BROMIDE</t>
  </si>
  <si>
    <t>Br</t>
  </si>
  <si>
    <t>CALCIUM</t>
  </si>
  <si>
    <t>Ca</t>
  </si>
  <si>
    <t>CAMSYLATE</t>
  </si>
  <si>
    <t>C10 H16 O4 S</t>
  </si>
  <si>
    <t>CARBONATE</t>
  </si>
  <si>
    <t>C H2 O3</t>
  </si>
  <si>
    <t>CHLORIDE</t>
  </si>
  <si>
    <t>Cl</t>
  </si>
  <si>
    <t>CHLOROPROCAINE</t>
  </si>
  <si>
    <t>C13 H19 Cl N2 O2</t>
  </si>
  <si>
    <t>CHOLINE</t>
  </si>
  <si>
    <t>C5 H14 N O</t>
  </si>
  <si>
    <t>CITRATE</t>
  </si>
  <si>
    <t>C6 H8 O7</t>
  </si>
  <si>
    <t>DIETHANOLAMINE</t>
  </si>
  <si>
    <t>C4 H11 N O2</t>
  </si>
  <si>
    <t>EDETATE</t>
  </si>
  <si>
    <t>C10 H16 N2 O8</t>
  </si>
  <si>
    <t>EDISYLATE</t>
  </si>
  <si>
    <t>C2 H6 O6 S2</t>
  </si>
  <si>
    <t>ESTOLATE</t>
  </si>
  <si>
    <t>C12 H26 O4 S</t>
  </si>
  <si>
    <t>ETHYLENEDIAMINE</t>
  </si>
  <si>
    <t>C2 H8 N2</t>
  </si>
  <si>
    <t>FUMARATE</t>
  </si>
  <si>
    <t>C4 H4 O4</t>
  </si>
  <si>
    <t>GALACTURONATE</t>
  </si>
  <si>
    <t>C6 H10 O7</t>
  </si>
  <si>
    <t>GLUCEPTATE</t>
  </si>
  <si>
    <t>C7 H14 O8</t>
  </si>
  <si>
    <t>GLUCONATE</t>
  </si>
  <si>
    <t>C6 H12 O7</t>
  </si>
  <si>
    <t>GLUTAMATE</t>
  </si>
  <si>
    <t>C5 H9 N O4</t>
  </si>
  <si>
    <t>HEXYLRESORCINATE</t>
  </si>
  <si>
    <t>C12 H18 O2</t>
  </si>
  <si>
    <t>HYDROBROMIDE</t>
  </si>
  <si>
    <t>Br H</t>
  </si>
  <si>
    <t>HYDROCHLORIDE</t>
  </si>
  <si>
    <t>Cl H</t>
  </si>
  <si>
    <t>HYDROIODIDE</t>
  </si>
  <si>
    <t>H I</t>
  </si>
  <si>
    <t>HYDROXYNAPHTHOATE</t>
  </si>
  <si>
    <t>C11 H8 O3</t>
  </si>
  <si>
    <t>IODIDE</t>
  </si>
  <si>
    <t>I</t>
  </si>
  <si>
    <t>ISETHIONATE</t>
  </si>
  <si>
    <t>C2 H6 O4 S</t>
  </si>
  <si>
    <t>LACTATE</t>
  </si>
  <si>
    <t>C3 H6 O3</t>
  </si>
  <si>
    <t>LACTOBIONATE</t>
  </si>
  <si>
    <t>C12 H22 O12</t>
  </si>
  <si>
    <t>LITHIUM</t>
  </si>
  <si>
    <t>Li</t>
  </si>
  <si>
    <t>MAGNESIUM</t>
  </si>
  <si>
    <t>Mg</t>
  </si>
  <si>
    <t>MALATE</t>
  </si>
  <si>
    <t>C4 H6 O5</t>
  </si>
  <si>
    <t>MALEATE</t>
  </si>
  <si>
    <t>MANDELATE</t>
  </si>
  <si>
    <t>C8 H8 O3</t>
  </si>
  <si>
    <t>MEGLUMINE</t>
  </si>
  <si>
    <t>C7 H17 N O5</t>
  </si>
  <si>
    <t>METHYLNITRATE</t>
  </si>
  <si>
    <t>C H3 N O3</t>
  </si>
  <si>
    <t>MUCATE</t>
  </si>
  <si>
    <t>C6 H10 O8</t>
  </si>
  <si>
    <t>NITRATE</t>
  </si>
  <si>
    <t>H N O3</t>
  </si>
  <si>
    <t>PANTOTHENATE</t>
  </si>
  <si>
    <t>C9 H17 N O5</t>
  </si>
  <si>
    <t>POTASSIUM</t>
  </si>
  <si>
    <t>K</t>
  </si>
  <si>
    <t>SALICYLATE</t>
  </si>
  <si>
    <t>C7 H6 O3</t>
  </si>
  <si>
    <t>STEARATE</t>
  </si>
  <si>
    <t>C18 H36 O2</t>
  </si>
  <si>
    <t>SULFATE</t>
  </si>
  <si>
    <t>H2 O4 S</t>
  </si>
  <si>
    <t>TARTRATE</t>
  </si>
  <si>
    <t>C4 H6 O6</t>
  </si>
  <si>
    <t>ZINC</t>
  </si>
  <si>
    <t>Zn</t>
  </si>
  <si>
    <t>TRIFLUOROACETATE</t>
  </si>
  <si>
    <t>C2 H F3 O2</t>
  </si>
  <si>
    <t>no_salt</t>
  </si>
  <si>
    <t>MESYLATE</t>
  </si>
  <si>
    <t>C H4 O3 S</t>
  </si>
  <si>
    <t>METHYLBROMIDE</t>
  </si>
  <si>
    <t>C H3 Br</t>
  </si>
  <si>
    <t>METHYLSULFATE</t>
  </si>
  <si>
    <t>NAPSYLATE</t>
  </si>
  <si>
    <t>C10 H8 O3 S</t>
  </si>
  <si>
    <t>PAMOATE</t>
  </si>
  <si>
    <t>C23 H16 O6</t>
  </si>
  <si>
    <t>PHOSPHATE</t>
  </si>
  <si>
    <t>H3 O4 P</t>
  </si>
  <si>
    <t>PROCAINE</t>
  </si>
  <si>
    <t>C13 H20 N2 O2</t>
  </si>
  <si>
    <t>SODIUM</t>
  </si>
  <si>
    <t>Na</t>
  </si>
  <si>
    <t>SUCCINATE</t>
  </si>
  <si>
    <t>C4 H6 O4</t>
  </si>
  <si>
    <t>TANNATE</t>
  </si>
  <si>
    <t>C76 H52 O46</t>
  </si>
  <si>
    <t>TEOCLATE</t>
  </si>
  <si>
    <t>C7 H7 Cl N4 O2</t>
  </si>
  <si>
    <t>HYDRATE</t>
  </si>
  <si>
    <t>H2 O</t>
  </si>
  <si>
    <t>SALT_TT</t>
  </si>
  <si>
    <t>MW</t>
  </si>
  <si>
    <t>totalMW</t>
  </si>
  <si>
    <t>Adduct1name</t>
  </si>
  <si>
    <t>Adduct1eq</t>
  </si>
  <si>
    <t>Project</t>
  </si>
  <si>
    <t>Adduct1wt</t>
  </si>
  <si>
    <t>Store?</t>
  </si>
  <si>
    <t>BioSub</t>
  </si>
  <si>
    <t>StorAmt</t>
  </si>
  <si>
    <t>NBID</t>
  </si>
  <si>
    <t>FORMATE</t>
  </si>
  <si>
    <t>C H2 O2</t>
  </si>
  <si>
    <t>ETHANOLAMINE</t>
  </si>
  <si>
    <t>C2 H7 N O</t>
  </si>
  <si>
    <t>InCHI</t>
  </si>
  <si>
    <t>DupOf</t>
  </si>
  <si>
    <t>SEQID</t>
  </si>
  <si>
    <t>Lot</t>
  </si>
  <si>
    <t>REGDATE</t>
  </si>
  <si>
    <t>MFInCHICheck</t>
  </si>
  <si>
    <t>RPID</t>
  </si>
  <si>
    <t>FULLRPID</t>
  </si>
  <si>
    <t>GLYCOLATE</t>
  </si>
  <si>
    <t>C2 H4 O3</t>
  </si>
  <si>
    <t>PurityRT</t>
  </si>
  <si>
    <t>Stereochemistry</t>
  </si>
  <si>
    <t>R</t>
  </si>
  <si>
    <t>S</t>
  </si>
  <si>
    <t>Racemic</t>
  </si>
  <si>
    <t>Comments</t>
  </si>
  <si>
    <t>Purity Method</t>
  </si>
  <si>
    <t>Observed ion</t>
  </si>
  <si>
    <t>NH4OAc-APURITY_Method-12_TH_NEG</t>
  </si>
  <si>
    <t>PURITY-METHOD-13_c18_AG</t>
  </si>
  <si>
    <t>PURITY-AG-M-14</t>
  </si>
  <si>
    <t>MONITOR-LONG-AG-M-16</t>
  </si>
  <si>
    <t>INT</t>
  </si>
  <si>
    <t>GenProc</t>
  </si>
  <si>
    <t>PURITY_AG_20</t>
  </si>
  <si>
    <t>MONITORLONG-M-19</t>
  </si>
  <si>
    <t>XSel15min</t>
  </si>
  <si>
    <t>PURITY_W-C-8-M-28</t>
  </si>
  <si>
    <t>Barcode (Bio)</t>
  </si>
  <si>
    <t>Barcode (Store)</t>
  </si>
  <si>
    <t>DEANOL</t>
  </si>
  <si>
    <t>C4 H11 N O</t>
  </si>
  <si>
    <t>-</t>
  </si>
  <si>
    <t>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</si>
</sst>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3">
    <xf numFmtId="0" fontId="0" fillId="0" borderId="0"/>
    <xf numFmtId="0" fontId="5" fillId="4" borderId="0" applyNumberFormat="0" applyBorder="0" applyAlignment="0" applyProtection="0"/>
    <xf numFmtId="0" fontId="6" fillId="5" borderId="1" applyNumberFormat="0" applyAlignment="0" applyProtection="0"/>
  </cellStyleXfs>
  <cellXfs count="31">
    <xf numFmtId="0" fontId="0" fillId="0" borderId="0" xfId="0"/>
    <xf numFmtId="0" fontId="1" fillId="0" borderId="0" xfId="0" applyNumberFormat="1" applyFont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" fillId="0" borderId="0" xfId="0" quotePrefix="1" applyNumberFormat="1" applyFont="1" applyAlignment="1" applyProtection="1">
      <alignment horizontal="center" vertical="center" wrapText="1"/>
      <protection locked="0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4" fillId="3" borderId="0" xfId="0" applyNumberFormat="1" applyFont="1" applyFill="1" applyAlignment="1">
      <alignment horizontal="center" vertical="center"/>
    </xf>
    <xf numFmtId="0" fontId="1" fillId="0" borderId="0" xfId="0" applyFont="1"/>
    <xf numFmtId="0" fontId="5" fillId="4" borderId="0" xfId="1" applyAlignment="1">
      <alignment horizontal="center"/>
    </xf>
    <xf numFmtId="0" fontId="5" fillId="4" borderId="0" xfId="1" applyAlignment="1">
      <alignment horizontal="center" vertical="center"/>
    </xf>
    <xf numFmtId="164" fontId="5" fillId="4" borderId="0" xfId="1" applyNumberFormat="1" applyAlignment="1">
      <alignment horizontal="center" vertical="center"/>
    </xf>
    <xf numFmtId="164" fontId="6" fillId="5" borderId="1" xfId="2" applyNumberFormat="1" applyAlignment="1">
      <alignment horizontal="center" vertical="center"/>
    </xf>
    <xf numFmtId="0" fontId="6" fillId="5" borderId="1" xfId="2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0" fontId="6" fillId="5" borderId="2" xfId="2" applyBorder="1" applyAlignment="1">
      <alignment horizontal="center" vertical="center"/>
    </xf>
    <xf numFmtId="0" fontId="6" fillId="5" borderId="0" xfId="2" applyBorder="1" applyAlignment="1">
      <alignment horizontal="center" vertical="center"/>
    </xf>
    <xf numFmtId="0" fontId="6" fillId="5" borderId="1" xfId="2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4" fillId="3" borderId="0" xfId="0" applyFont="1" applyFill="1" applyAlignment="1">
      <alignment horizontal="center" vertical="center"/>
    </xf>
    <xf numFmtId="0" fontId="7" fillId="0" borderId="0" xfId="0" applyFont="1"/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/>
    <xf numFmtId="0" fontId="4" fillId="0" borderId="0" xfId="0" applyFont="1"/>
    <xf numFmtId="49" fontId="4" fillId="0" borderId="0" xfId="0" applyNumberFormat="1" applyFont="1"/>
    <xf numFmtId="0" fontId="0" fillId="0" borderId="0" xfId="0" applyNumberFormat="1" applyFont="1" applyAlignment="1" applyProtection="1">
      <alignment horizontal="left" vertical="top"/>
      <protection locked="0"/>
    </xf>
    <xf numFmtId="0" fontId="0" fillId="0" borderId="0" xfId="0" applyFont="1"/>
  </cellXfs>
  <cellStyles count="3">
    <cellStyle name="Good" xfId="1" builtinId="26"/>
    <cellStyle name="Input" xfId="2" builtinId="20"/>
    <cellStyle name="Normal" xfId="0" builtinId="0"/>
  </cellStyles>
  <dxfs count="5"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4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4" Type="http://schemas.openxmlformats.org/officeDocument/2006/relationships/customProperty" Target="../customProperty3.bin"/><Relationship Id="rId5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1.bin"/><Relationship Id="rId2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D330"/>
  <sheetViews>
    <sheetView tabSelected="1" zoomScale="70" zoomScaleNormal="70" zoomScalePageLayoutView="70" workbookViewId="0">
      <selection activeCell="M3" sqref="M3"/>
    </sheetView>
  </sheetViews>
  <sheetFormatPr baseColWidth="10" defaultColWidth="9.1640625" defaultRowHeight="15" x14ac:dyDescent="0.2"/>
  <cols>
    <col min="1" max="1" width="101.33203125" style="6" customWidth="1"/>
    <col min="2" max="2" width="7" style="6" customWidth="1"/>
    <col min="3" max="3" width="6.5" style="6" customWidth="1"/>
    <col min="4" max="4" width="7.83203125" style="6" customWidth="1"/>
    <col min="5" max="5" width="10.33203125" style="6" customWidth="1"/>
    <col min="6" max="6" width="12.6640625" style="5" customWidth="1"/>
    <col min="7" max="8" width="14.6640625" style="6" customWidth="1"/>
    <col min="9" max="9" width="14.6640625" style="26" customWidth="1"/>
    <col min="10" max="10" width="5.83203125" style="6" customWidth="1"/>
    <col min="11" max="11" width="12.33203125" style="6" customWidth="1"/>
    <col min="12" max="12" width="27" style="6" customWidth="1"/>
    <col min="13" max="13" width="12.1640625" style="6" customWidth="1"/>
    <col min="14" max="14" width="16.33203125" style="6" customWidth="1"/>
    <col min="15" max="15" width="9.83203125" style="6" customWidth="1"/>
    <col min="16" max="16" width="9.6640625" style="6" customWidth="1"/>
    <col min="17" max="17" width="7.5" style="6" bestFit="1" customWidth="1"/>
    <col min="18" max="18" width="9.6640625" style="6" customWidth="1"/>
    <col min="19" max="19" width="13.33203125" style="7" bestFit="1" customWidth="1"/>
    <col min="20" max="20" width="17.6640625" style="7" customWidth="1"/>
    <col min="21" max="21" width="13.6640625" style="7" bestFit="1" customWidth="1"/>
    <col min="22" max="22" width="13.33203125" style="15" bestFit="1" customWidth="1"/>
    <col min="23" max="23" width="13.33203125" style="7" customWidth="1"/>
    <col min="24" max="24" width="50.6640625" style="21" customWidth="1"/>
    <col min="25" max="25" width="9.1640625" style="7"/>
    <col min="26" max="26" width="11.5" style="7" customWidth="1"/>
    <col min="27" max="27" width="7" style="7" customWidth="1"/>
    <col min="28" max="28" width="12.33203125" style="7" customWidth="1"/>
    <col min="29" max="29" width="13.5" style="6" customWidth="1"/>
    <col min="30" max="30" width="15.1640625" style="6" customWidth="1"/>
    <col min="31" max="16384" width="9.1640625" style="6"/>
  </cols>
  <sheetData>
    <row r="1" spans="1:30" x14ac:dyDescent="0.2">
      <c r="A1" s="12" t="s">
        <v>2</v>
      </c>
      <c r="B1" s="4" t="s">
        <v>136</v>
      </c>
      <c r="C1" s="4" t="s">
        <v>135</v>
      </c>
      <c r="D1" s="4" t="s">
        <v>137</v>
      </c>
      <c r="E1" s="11" t="s">
        <v>133</v>
      </c>
      <c r="F1" s="5" t="s">
        <v>0</v>
      </c>
      <c r="G1" s="4" t="s">
        <v>138</v>
      </c>
      <c r="H1" s="4" t="s">
        <v>165</v>
      </c>
      <c r="I1" s="24" t="s">
        <v>166</v>
      </c>
      <c r="J1" s="4" t="s">
        <v>1</v>
      </c>
      <c r="K1" s="6" t="s">
        <v>153</v>
      </c>
      <c r="L1" s="6" t="s">
        <v>159</v>
      </c>
      <c r="M1" s="6" t="s">
        <v>160</v>
      </c>
      <c r="N1" s="4" t="s">
        <v>131</v>
      </c>
      <c r="O1" s="4" t="s">
        <v>132</v>
      </c>
      <c r="P1" s="4" t="s">
        <v>134</v>
      </c>
      <c r="Q1" s="4" t="s">
        <v>129</v>
      </c>
      <c r="R1" s="4" t="s">
        <v>130</v>
      </c>
      <c r="S1" s="8" t="s">
        <v>144</v>
      </c>
      <c r="T1" s="8" t="s">
        <v>158</v>
      </c>
      <c r="U1" s="8" t="s">
        <v>154</v>
      </c>
      <c r="V1" s="13" t="s">
        <v>147</v>
      </c>
      <c r="W1" s="13" t="s">
        <v>148</v>
      </c>
      <c r="X1" s="11" t="s">
        <v>143</v>
      </c>
      <c r="Y1" s="11" t="s">
        <v>145</v>
      </c>
      <c r="Z1" s="11" t="s">
        <v>149</v>
      </c>
      <c r="AA1" s="16" t="s">
        <v>146</v>
      </c>
      <c r="AB1" s="16" t="s">
        <v>150</v>
      </c>
      <c r="AC1" s="27" t="s">
        <v>171</v>
      </c>
      <c r="AD1" s="27" t="s">
        <v>172</v>
      </c>
    </row>
    <row r="2" spans="1:30" ht="95" customHeight="1" x14ac:dyDescent="0.2">
      <c r="B2" s="7"/>
      <c r="C2" s="5"/>
      <c r="D2" s="7"/>
      <c r="E2" s="7" t="s">
        <v>133</v>
      </c>
      <c r="F2" s="5" t="s">
        <v>176</v>
      </c>
      <c r="G2" s="7"/>
      <c r="H2" s="7" t="s">
        <v>175</v>
      </c>
      <c r="I2" s="25" t="s">
        <v>175</v>
      </c>
      <c r="J2" s="7"/>
      <c r="K2" s="15"/>
      <c r="L2" s="18" t="s">
        <v>169</v>
      </c>
      <c r="M2" s="19"/>
      <c r="N2" s="7" t="s">
        <v>104</v>
      </c>
      <c r="O2" s="7"/>
      <c r="P2" s="17">
        <f>VLOOKUP(N2,Adduct!B$2:D$65,2,FALSE)</f>
        <v>0</v>
      </c>
      <c r="Q2" s="17" t="e">
        <f ca="1">_xll.ChemDrawExcelAddIn15.Functions.CHEM_MOLWEIGHT(A2)</f>
        <v>#NAME?</v>
      </c>
      <c r="R2" s="17" t="e">
        <f t="shared" ref="R2:R58" ca="1" si="0">Q2+(P2*O2)</f>
        <v>#NAME?</v>
      </c>
      <c r="S2" s="7" t="s">
        <v>175</v>
      </c>
      <c r="T2" s="5"/>
      <c r="U2" s="5"/>
      <c r="V2" s="14"/>
      <c r="W2" s="9" t="e">
        <f ca="1">_xll.ChemDrawExcelAddIn15.Functions.CHEM_FORMULA(A2)</f>
        <v>#NAME?</v>
      </c>
      <c r="X2" s="20"/>
      <c r="Y2" s="22"/>
      <c r="Z2" s="22"/>
      <c r="AA2" s="22"/>
      <c r="AB2" s="22"/>
      <c r="AC2" s="28"/>
      <c r="AD2" s="28"/>
    </row>
    <row r="3" spans="1:30" ht="95" customHeight="1" x14ac:dyDescent="0.2">
      <c r="B3" s="7"/>
      <c r="C3" s="5"/>
      <c r="D3" s="7"/>
      <c r="E3" s="7" t="s">
        <v>133</v>
      </c>
      <c r="F3" s="5" t="s">
        <v>176</v>
      </c>
      <c r="G3" s="7"/>
      <c r="H3" s="7" t="s">
        <v>175</v>
      </c>
      <c r="I3" s="25" t="s">
        <v>175</v>
      </c>
      <c r="J3" s="7"/>
      <c r="K3" s="15"/>
      <c r="L3" s="18" t="s">
        <v>169</v>
      </c>
      <c r="M3" s="19"/>
      <c r="N3" s="7" t="s">
        <v>104</v>
      </c>
      <c r="O3" s="7"/>
      <c r="P3" s="17">
        <f>VLOOKUP(N3,Adduct!B$2:D$65,2,FALSE)</f>
        <v>0</v>
      </c>
      <c r="Q3" s="17" t="e">
        <f ca="1">_xll.ChemDrawExcelAddIn15.Functions.CHEM_MOLWEIGHT(A3)</f>
        <v>#NAME?</v>
      </c>
      <c r="R3" s="17" t="e">
        <f t="shared" ca="1" si="0"/>
        <v>#NAME?</v>
      </c>
      <c r="S3" s="7" t="s">
        <v>175</v>
      </c>
      <c r="T3" s="5"/>
      <c r="U3" s="5"/>
      <c r="V3" s="14"/>
      <c r="W3" s="9" t="e">
        <f ca="1">_xll.ChemDrawExcelAddIn15.Functions.CHEM_FORMULA(A3)</f>
        <v>#NAME?</v>
      </c>
      <c r="X3" s="20"/>
      <c r="Y3" s="22"/>
      <c r="Z3" s="22"/>
      <c r="AA3" s="22"/>
      <c r="AB3" s="22"/>
      <c r="AC3" s="28"/>
      <c r="AD3" s="28"/>
    </row>
    <row r="4" spans="1:30" ht="95" customHeight="1" x14ac:dyDescent="0.2">
      <c r="B4" s="7"/>
      <c r="C4" s="5"/>
      <c r="D4" s="7"/>
      <c r="E4" s="7" t="s">
        <v>133</v>
      </c>
      <c r="F4" s="5" t="s">
        <v>176</v>
      </c>
      <c r="G4" s="7"/>
      <c r="H4" s="7" t="s">
        <v>175</v>
      </c>
      <c r="I4" s="25" t="s">
        <v>175</v>
      </c>
      <c r="J4" s="7"/>
      <c r="K4" s="15"/>
      <c r="L4" s="18" t="s">
        <v>169</v>
      </c>
      <c r="M4" s="19"/>
      <c r="N4" s="7" t="s">
        <v>104</v>
      </c>
      <c r="O4" s="7"/>
      <c r="P4" s="17">
        <f>VLOOKUP(N4,Adduct!B$2:D$65,2,FALSE)</f>
        <v>0</v>
      </c>
      <c r="Q4" s="17" t="e">
        <f ca="1">_xll.ChemDrawExcelAddIn15.Functions.CHEM_MOLWEIGHT(A4)</f>
        <v>#NAME?</v>
      </c>
      <c r="R4" s="17" t="e">
        <f t="shared" ca="1" si="0"/>
        <v>#NAME?</v>
      </c>
      <c r="S4" s="7" t="s">
        <v>175</v>
      </c>
      <c r="T4" s="5"/>
      <c r="U4" s="5"/>
      <c r="V4" s="14"/>
      <c r="W4" s="9" t="e">
        <f ca="1">_xll.ChemDrawExcelAddIn15.Functions.CHEM_FORMULA(A4)</f>
        <v>#NAME?</v>
      </c>
      <c r="X4" s="20"/>
      <c r="Y4" s="22"/>
      <c r="Z4" s="22"/>
      <c r="AA4" s="22"/>
      <c r="AB4" s="22"/>
      <c r="AC4" s="28"/>
      <c r="AD4" s="28"/>
    </row>
    <row r="5" spans="1:30" ht="95" customHeight="1" x14ac:dyDescent="0.2">
      <c r="B5" s="7"/>
      <c r="C5" s="5"/>
      <c r="D5" s="7"/>
      <c r="E5" s="7" t="s">
        <v>133</v>
      </c>
      <c r="F5" s="5" t="s">
        <v>176</v>
      </c>
      <c r="G5" s="7"/>
      <c r="H5" s="7" t="s">
        <v>175</v>
      </c>
      <c r="I5" s="25" t="s">
        <v>175</v>
      </c>
      <c r="J5" s="7"/>
      <c r="K5" s="15"/>
      <c r="L5" s="18" t="s">
        <v>169</v>
      </c>
      <c r="M5" s="19"/>
      <c r="N5" s="7" t="s">
        <v>104</v>
      </c>
      <c r="O5" s="7"/>
      <c r="P5" s="17">
        <f>VLOOKUP(N5,Adduct!B$2:D$65,2,FALSE)</f>
        <v>0</v>
      </c>
      <c r="Q5" s="17" t="e">
        <f ca="1">_xll.ChemDrawExcelAddIn15.Functions.CHEM_MOLWEIGHT(A5)</f>
        <v>#NAME?</v>
      </c>
      <c r="R5" s="17" t="e">
        <f t="shared" ca="1" si="0"/>
        <v>#NAME?</v>
      </c>
      <c r="S5" s="7" t="s">
        <v>175</v>
      </c>
      <c r="T5" s="5"/>
      <c r="U5" s="5"/>
      <c r="V5" s="14"/>
      <c r="W5" s="9" t="e">
        <f ca="1">_xll.ChemDrawExcelAddIn15.Functions.CHEM_FORMULA(A5)</f>
        <v>#NAME?</v>
      </c>
      <c r="X5" s="20"/>
      <c r="Y5" s="22"/>
      <c r="Z5" s="22"/>
      <c r="AA5" s="22"/>
      <c r="AB5" s="22"/>
      <c r="AC5" s="28"/>
      <c r="AD5" s="28"/>
    </row>
    <row r="6" spans="1:30" ht="95" customHeight="1" x14ac:dyDescent="0.2">
      <c r="B6" s="7"/>
      <c r="C6" s="5"/>
      <c r="D6" s="7"/>
      <c r="E6" s="7" t="s">
        <v>133</v>
      </c>
      <c r="F6" s="5" t="s">
        <v>176</v>
      </c>
      <c r="G6" s="7"/>
      <c r="H6" s="7" t="s">
        <v>175</v>
      </c>
      <c r="I6" s="25" t="s">
        <v>175</v>
      </c>
      <c r="J6" s="7"/>
      <c r="K6" s="15"/>
      <c r="L6" s="18" t="s">
        <v>169</v>
      </c>
      <c r="M6" s="19"/>
      <c r="N6" s="7" t="s">
        <v>104</v>
      </c>
      <c r="O6" s="7"/>
      <c r="P6" s="17">
        <f>VLOOKUP(N6,Adduct!B$2:D$65,2,FALSE)</f>
        <v>0</v>
      </c>
      <c r="Q6" s="17" t="e">
        <f ca="1">_xll.ChemDrawExcelAddIn15.Functions.CHEM_MOLWEIGHT(A6)</f>
        <v>#NAME?</v>
      </c>
      <c r="R6" s="17" t="e">
        <f t="shared" ca="1" si="0"/>
        <v>#NAME?</v>
      </c>
      <c r="S6" s="7" t="s">
        <v>175</v>
      </c>
      <c r="T6" s="5"/>
      <c r="U6" s="5"/>
      <c r="V6" s="14"/>
      <c r="W6" s="9" t="e">
        <f ca="1">_xll.ChemDrawExcelAddIn15.Functions.CHEM_FORMULA(A6)</f>
        <v>#NAME?</v>
      </c>
      <c r="X6" s="20"/>
      <c r="Y6" s="22"/>
      <c r="Z6" s="22"/>
      <c r="AA6" s="22"/>
      <c r="AB6" s="22"/>
      <c r="AC6" s="28"/>
      <c r="AD6" s="28"/>
    </row>
    <row r="7" spans="1:30" ht="95" customHeight="1" x14ac:dyDescent="0.2">
      <c r="B7" s="7"/>
      <c r="C7" s="5"/>
      <c r="D7" s="7"/>
      <c r="E7" s="7" t="s">
        <v>133</v>
      </c>
      <c r="F7" s="5" t="s">
        <v>176</v>
      </c>
      <c r="G7" s="7"/>
      <c r="H7" s="7" t="s">
        <v>175</v>
      </c>
      <c r="I7" s="25" t="s">
        <v>175</v>
      </c>
      <c r="J7" s="7"/>
      <c r="K7" s="15"/>
      <c r="L7" s="18" t="s">
        <v>169</v>
      </c>
      <c r="M7" s="19"/>
      <c r="N7" s="7" t="s">
        <v>104</v>
      </c>
      <c r="O7" s="7"/>
      <c r="P7" s="17">
        <f>VLOOKUP(N7,Adduct!B$2:D$65,2,FALSE)</f>
        <v>0</v>
      </c>
      <c r="Q7" s="17" t="e">
        <f ca="1">_xll.ChemDrawExcelAddIn15.Functions.CHEM_MOLWEIGHT(A7)</f>
        <v>#NAME?</v>
      </c>
      <c r="R7" s="17" t="e">
        <f t="shared" ca="1" si="0"/>
        <v>#NAME?</v>
      </c>
      <c r="S7" s="7" t="s">
        <v>175</v>
      </c>
      <c r="T7" s="5"/>
      <c r="U7" s="5"/>
      <c r="V7" s="14"/>
      <c r="W7" s="9" t="e">
        <f ca="1">_xll.ChemDrawExcelAddIn15.Functions.CHEM_FORMULA(A7)</f>
        <v>#NAME?</v>
      </c>
      <c r="X7" s="20"/>
      <c r="Y7" s="22"/>
      <c r="Z7" s="22"/>
      <c r="AA7" s="22"/>
      <c r="AB7" s="22"/>
      <c r="AC7" s="28"/>
      <c r="AD7" s="28"/>
    </row>
    <row r="8" spans="1:30" ht="95" customHeight="1" x14ac:dyDescent="0.2">
      <c r="B8" s="7"/>
      <c r="C8" s="5"/>
      <c r="D8" s="7"/>
      <c r="E8" s="7" t="s">
        <v>133</v>
      </c>
      <c r="F8" s="5" t="s">
        <v>176</v>
      </c>
      <c r="G8" s="7"/>
      <c r="H8" s="7" t="s">
        <v>175</v>
      </c>
      <c r="I8" s="25" t="s">
        <v>175</v>
      </c>
      <c r="J8" s="7"/>
      <c r="K8" s="15"/>
      <c r="L8" s="18" t="s">
        <v>169</v>
      </c>
      <c r="M8" s="19"/>
      <c r="N8" s="7" t="s">
        <v>104</v>
      </c>
      <c r="O8" s="7"/>
      <c r="P8" s="17">
        <f>VLOOKUP(N8,Adduct!B$2:D$65,2,FALSE)</f>
        <v>0</v>
      </c>
      <c r="Q8" s="17" t="e">
        <f ca="1">_xll.ChemDrawExcelAddIn15.Functions.CHEM_MOLWEIGHT(A8)</f>
        <v>#NAME?</v>
      </c>
      <c r="R8" s="17" t="e">
        <f t="shared" ca="1" si="0"/>
        <v>#NAME?</v>
      </c>
      <c r="S8" s="7" t="s">
        <v>175</v>
      </c>
      <c r="T8" s="5"/>
      <c r="U8" s="5"/>
      <c r="V8" s="14"/>
      <c r="W8" s="9" t="e">
        <f ca="1">_xll.ChemDrawExcelAddIn15.Functions.CHEM_FORMULA(A8)</f>
        <v>#NAME?</v>
      </c>
      <c r="X8" s="20"/>
      <c r="Y8" s="22"/>
      <c r="Z8" s="22"/>
      <c r="AA8" s="22"/>
      <c r="AB8" s="22"/>
      <c r="AC8" s="28"/>
      <c r="AD8" s="28"/>
    </row>
    <row r="9" spans="1:30" ht="95" customHeight="1" x14ac:dyDescent="0.2">
      <c r="B9" s="7"/>
      <c r="C9" s="5"/>
      <c r="D9" s="7"/>
      <c r="E9" s="7"/>
      <c r="G9" s="7"/>
      <c r="H9" s="7"/>
      <c r="I9" s="25"/>
      <c r="J9" s="7"/>
      <c r="K9" s="15"/>
      <c r="L9" s="18"/>
      <c r="M9" s="19"/>
      <c r="N9" s="7"/>
      <c r="O9" s="7"/>
      <c r="P9" s="17" t="e">
        <f>VLOOKUP(N9,Adduct!B$2:D$65,2,FALSE)</f>
        <v>#N/A</v>
      </c>
      <c r="Q9" s="17" t="e">
        <f ca="1">_xll.ChemDrawExcelAddIn15.Functions.CHEM_MOLWEIGHT(A9)</f>
        <v>#NAME?</v>
      </c>
      <c r="R9" s="17" t="e">
        <f t="shared" ca="1" si="0"/>
        <v>#NAME?</v>
      </c>
      <c r="T9" s="5"/>
      <c r="U9" s="5"/>
      <c r="V9" s="14"/>
      <c r="W9" s="9" t="e">
        <f ca="1">_xll.ChemDrawExcelAddIn15.Functions.CHEM_FORMULA(A9)</f>
        <v>#NAME?</v>
      </c>
      <c r="X9" s="20"/>
      <c r="Y9" s="22"/>
      <c r="Z9" s="22"/>
      <c r="AA9" s="22"/>
      <c r="AB9" s="22"/>
      <c r="AC9" s="28"/>
      <c r="AD9" s="28"/>
    </row>
    <row r="10" spans="1:30" ht="95" customHeight="1" x14ac:dyDescent="0.2">
      <c r="B10" s="7"/>
      <c r="C10" s="5"/>
      <c r="D10" s="7"/>
      <c r="E10" s="7"/>
      <c r="G10" s="7"/>
      <c r="H10" s="7"/>
      <c r="I10" s="25"/>
      <c r="J10" s="7"/>
      <c r="K10" s="15"/>
      <c r="L10" s="18"/>
      <c r="M10" s="19"/>
      <c r="N10" s="7"/>
      <c r="O10" s="7"/>
      <c r="P10" s="17" t="e">
        <f>VLOOKUP(N10,Adduct!B$2:D$65,2,FALSE)</f>
        <v>#N/A</v>
      </c>
      <c r="Q10" s="17" t="e">
        <f ca="1">_xll.ChemDrawExcelAddIn15.Functions.CHEM_MOLWEIGHT(A10)</f>
        <v>#NAME?</v>
      </c>
      <c r="R10" s="17" t="e">
        <f t="shared" ca="1" si="0"/>
        <v>#NAME?</v>
      </c>
      <c r="T10" s="5"/>
      <c r="U10" s="5"/>
      <c r="V10" s="14"/>
      <c r="W10" s="9" t="e">
        <f ca="1">_xll.ChemDrawExcelAddIn15.Functions.CHEM_FORMULA(A10)</f>
        <v>#NAME?</v>
      </c>
      <c r="X10" s="20"/>
      <c r="Y10" s="22"/>
      <c r="Z10" s="22"/>
      <c r="AA10" s="22"/>
      <c r="AB10" s="22"/>
      <c r="AC10" s="28"/>
      <c r="AD10" s="28"/>
    </row>
    <row r="11" spans="1:30" ht="95" customHeight="1" x14ac:dyDescent="0.2">
      <c r="B11" s="7"/>
      <c r="C11" s="5"/>
      <c r="D11" s="7"/>
      <c r="E11" s="7"/>
      <c r="G11" s="7"/>
      <c r="H11" s="7"/>
      <c r="I11" s="25"/>
      <c r="J11" s="7"/>
      <c r="K11" s="15"/>
      <c r="L11" s="18"/>
      <c r="M11" s="19"/>
      <c r="N11" s="7"/>
      <c r="O11" s="7"/>
      <c r="P11" s="17" t="e">
        <f>VLOOKUP(N11,Adduct!B$2:D$65,2,FALSE)</f>
        <v>#N/A</v>
      </c>
      <c r="Q11" s="17" t="e">
        <f ca="1">_xll.ChemDrawExcelAddIn15.Functions.CHEM_MOLWEIGHT(A11)</f>
        <v>#NAME?</v>
      </c>
      <c r="R11" s="17" t="e">
        <f t="shared" ca="1" si="0"/>
        <v>#NAME?</v>
      </c>
      <c r="T11" s="5"/>
      <c r="U11" s="5"/>
      <c r="V11" s="14"/>
      <c r="W11" s="9" t="e">
        <f ca="1">_xll.ChemDrawExcelAddIn15.Functions.CHEM_FORMULA(A11)</f>
        <v>#NAME?</v>
      </c>
      <c r="X11" s="20"/>
      <c r="Y11" s="22"/>
      <c r="Z11" s="22"/>
      <c r="AA11" s="22"/>
      <c r="AB11" s="22"/>
      <c r="AC11" s="28"/>
      <c r="AD11" s="28"/>
    </row>
    <row r="12" spans="1:30" ht="95" customHeight="1" x14ac:dyDescent="0.2">
      <c r="B12" s="7"/>
      <c r="C12" s="5"/>
      <c r="D12" s="7"/>
      <c r="E12" s="7"/>
      <c r="G12" s="7"/>
      <c r="H12" s="7"/>
      <c r="I12" s="25"/>
      <c r="J12" s="7"/>
      <c r="K12" s="15"/>
      <c r="L12" s="18"/>
      <c r="M12" s="19"/>
      <c r="N12" s="7"/>
      <c r="O12" s="7"/>
      <c r="P12" s="17" t="e">
        <f>VLOOKUP(N12,Adduct!B$2:D$65,2,FALSE)</f>
        <v>#N/A</v>
      </c>
      <c r="Q12" s="17" t="e">
        <f ca="1">_xll.ChemDrawExcelAddIn15.Functions.CHEM_MOLWEIGHT(A12)</f>
        <v>#NAME?</v>
      </c>
      <c r="R12" s="17" t="e">
        <f t="shared" ca="1" si="0"/>
        <v>#NAME?</v>
      </c>
      <c r="T12" s="5"/>
      <c r="U12" s="5"/>
      <c r="V12" s="14"/>
      <c r="W12" s="9" t="e">
        <f ca="1">_xll.ChemDrawExcelAddIn15.Functions.CHEM_FORMULA(A12)</f>
        <v>#NAME?</v>
      </c>
      <c r="X12" s="20"/>
      <c r="Y12" s="22"/>
      <c r="Z12" s="22"/>
      <c r="AA12" s="22"/>
      <c r="AB12" s="22"/>
      <c r="AC12" s="28"/>
      <c r="AD12" s="28"/>
    </row>
    <row r="13" spans="1:30" ht="95" customHeight="1" x14ac:dyDescent="0.2">
      <c r="B13" s="7"/>
      <c r="C13" s="5"/>
      <c r="D13" s="7"/>
      <c r="E13" s="7"/>
      <c r="G13" s="7"/>
      <c r="H13" s="7"/>
      <c r="I13" s="25"/>
      <c r="J13" s="7"/>
      <c r="K13" s="15"/>
      <c r="L13" s="18"/>
      <c r="M13" s="19"/>
      <c r="N13" s="7"/>
      <c r="O13" s="7"/>
      <c r="P13" s="17" t="e">
        <f>VLOOKUP(N13,Adduct!B$2:D$65,2,FALSE)</f>
        <v>#N/A</v>
      </c>
      <c r="Q13" s="17" t="e">
        <f ca="1">_xll.ChemDrawExcelAddIn15.Functions.CHEM_MOLWEIGHT(A13)</f>
        <v>#NAME?</v>
      </c>
      <c r="R13" s="17" t="e">
        <f t="shared" ca="1" si="0"/>
        <v>#NAME?</v>
      </c>
      <c r="T13" s="5"/>
      <c r="U13" s="5"/>
      <c r="V13" s="14"/>
      <c r="W13" s="9" t="e">
        <f ca="1">_xll.ChemDrawExcelAddIn15.Functions.CHEM_FORMULA(A13)</f>
        <v>#NAME?</v>
      </c>
      <c r="X13" s="20"/>
      <c r="Y13" s="22"/>
      <c r="Z13" s="22"/>
      <c r="AA13" s="22"/>
      <c r="AB13" s="22"/>
      <c r="AC13" s="28"/>
      <c r="AD13" s="28"/>
    </row>
    <row r="14" spans="1:30" ht="95" customHeight="1" x14ac:dyDescent="0.2">
      <c r="B14" s="7"/>
      <c r="C14" s="5"/>
      <c r="D14" s="7"/>
      <c r="E14" s="7"/>
      <c r="G14" s="7"/>
      <c r="H14" s="7"/>
      <c r="I14" s="25"/>
      <c r="J14" s="7"/>
      <c r="K14" s="15"/>
      <c r="L14" s="18"/>
      <c r="M14" s="19"/>
      <c r="N14" s="7"/>
      <c r="O14" s="7"/>
      <c r="P14" s="17" t="e">
        <f>VLOOKUP(N14,Adduct!B$2:D$65,2,FALSE)</f>
        <v>#N/A</v>
      </c>
      <c r="Q14" s="17" t="e">
        <f ca="1">_xll.ChemDrawExcelAddIn15.Functions.CHEM_MOLWEIGHT(A14)</f>
        <v>#NAME?</v>
      </c>
      <c r="R14" s="17" t="e">
        <f t="shared" ca="1" si="0"/>
        <v>#NAME?</v>
      </c>
      <c r="T14" s="5"/>
      <c r="U14" s="5"/>
      <c r="V14" s="14"/>
      <c r="W14" s="9" t="e">
        <f ca="1">_xll.ChemDrawExcelAddIn15.Functions.CHEM_FORMULA(A14)</f>
        <v>#NAME?</v>
      </c>
      <c r="X14" s="20"/>
      <c r="Y14" s="22"/>
      <c r="Z14" s="22"/>
      <c r="AA14" s="22"/>
      <c r="AB14" s="22"/>
      <c r="AC14" s="28"/>
      <c r="AD14" s="28"/>
    </row>
    <row r="15" spans="1:30" ht="95" customHeight="1" x14ac:dyDescent="0.2">
      <c r="B15" s="7"/>
      <c r="C15" s="5"/>
      <c r="D15" s="7"/>
      <c r="E15" s="7"/>
      <c r="G15" s="7"/>
      <c r="H15" s="7"/>
      <c r="I15" s="25"/>
      <c r="J15" s="7"/>
      <c r="K15" s="15"/>
      <c r="L15" s="18"/>
      <c r="M15" s="19"/>
      <c r="N15" s="7"/>
      <c r="O15" s="7"/>
      <c r="P15" s="17" t="e">
        <f>VLOOKUP(N15,Adduct!B$2:D$65,2,FALSE)</f>
        <v>#N/A</v>
      </c>
      <c r="Q15" s="17" t="e">
        <f ca="1">_xll.ChemDrawExcelAddIn15.Functions.CHEM_MOLWEIGHT(A15)</f>
        <v>#NAME?</v>
      </c>
      <c r="R15" s="17" t="e">
        <f t="shared" ca="1" si="0"/>
        <v>#NAME?</v>
      </c>
      <c r="T15" s="5"/>
      <c r="U15" s="5"/>
      <c r="V15" s="14"/>
      <c r="W15" s="9" t="e">
        <f ca="1">_xll.ChemDrawExcelAddIn15.Functions.CHEM_FORMULA(A15)</f>
        <v>#NAME?</v>
      </c>
      <c r="X15" s="20"/>
      <c r="Y15" s="22"/>
      <c r="Z15" s="22"/>
      <c r="AA15" s="22"/>
      <c r="AB15" s="22"/>
      <c r="AC15" s="28"/>
      <c r="AD15" s="28"/>
    </row>
    <row r="16" spans="1:30" ht="95" customHeight="1" x14ac:dyDescent="0.2">
      <c r="B16" s="7"/>
      <c r="C16" s="5"/>
      <c r="D16" s="7"/>
      <c r="E16" s="7"/>
      <c r="G16" s="7"/>
      <c r="H16" s="7"/>
      <c r="I16" s="25"/>
      <c r="J16" s="7"/>
      <c r="K16" s="15"/>
      <c r="L16" s="18"/>
      <c r="M16" s="19"/>
      <c r="N16" s="7"/>
      <c r="O16" s="7"/>
      <c r="P16" s="17" t="e">
        <f>VLOOKUP(N16,Adduct!B$2:D$65,2,FALSE)</f>
        <v>#N/A</v>
      </c>
      <c r="Q16" s="17" t="e">
        <f ca="1">_xll.ChemDrawExcelAddIn15.Functions.CHEM_MOLWEIGHT(A16)</f>
        <v>#NAME?</v>
      </c>
      <c r="R16" s="17" t="e">
        <f t="shared" ca="1" si="0"/>
        <v>#NAME?</v>
      </c>
      <c r="T16" s="5"/>
      <c r="U16" s="5"/>
      <c r="V16" s="14"/>
      <c r="W16" s="9" t="e">
        <f ca="1">_xll.ChemDrawExcelAddIn15.Functions.CHEM_FORMULA(A16)</f>
        <v>#NAME?</v>
      </c>
      <c r="X16" s="20"/>
      <c r="Y16" s="22"/>
      <c r="Z16" s="22"/>
      <c r="AA16" s="22"/>
      <c r="AB16" s="22"/>
      <c r="AC16" s="28"/>
      <c r="AD16" s="28"/>
    </row>
    <row r="17" spans="2:30" ht="95" customHeight="1" x14ac:dyDescent="0.2">
      <c r="B17" s="7"/>
      <c r="C17" s="5"/>
      <c r="D17" s="7"/>
      <c r="E17" s="7"/>
      <c r="G17" s="7"/>
      <c r="H17" s="7"/>
      <c r="I17" s="25"/>
      <c r="J17" s="7"/>
      <c r="K17" s="15"/>
      <c r="L17" s="18"/>
      <c r="M17" s="19"/>
      <c r="N17" s="7"/>
      <c r="O17" s="7"/>
      <c r="P17" s="17" t="e">
        <f>VLOOKUP(N17,Adduct!B$2:D$65,2,FALSE)</f>
        <v>#N/A</v>
      </c>
      <c r="Q17" s="17" t="e">
        <f ca="1">_xll.ChemDrawExcelAddIn15.Functions.CHEM_MOLWEIGHT(A17)</f>
        <v>#NAME?</v>
      </c>
      <c r="R17" s="17" t="e">
        <f t="shared" ca="1" si="0"/>
        <v>#NAME?</v>
      </c>
      <c r="T17" s="5"/>
      <c r="U17" s="5"/>
      <c r="V17" s="14"/>
      <c r="W17" s="9" t="e">
        <f ca="1">_xll.ChemDrawExcelAddIn15.Functions.CHEM_FORMULA(A17)</f>
        <v>#NAME?</v>
      </c>
      <c r="X17" s="20"/>
      <c r="Y17" s="22"/>
      <c r="Z17" s="22"/>
      <c r="AA17" s="22"/>
      <c r="AB17" s="22"/>
      <c r="AC17" s="28"/>
      <c r="AD17" s="28"/>
    </row>
    <row r="18" spans="2:30" ht="95" customHeight="1" x14ac:dyDescent="0.2">
      <c r="B18" s="7"/>
      <c r="C18" s="5"/>
      <c r="D18" s="7"/>
      <c r="E18" s="7"/>
      <c r="G18" s="7"/>
      <c r="H18" s="7"/>
      <c r="I18" s="25"/>
      <c r="J18" s="7"/>
      <c r="K18" s="15"/>
      <c r="L18" s="18"/>
      <c r="M18" s="19"/>
      <c r="N18" s="7"/>
      <c r="O18" s="7"/>
      <c r="P18" s="17" t="e">
        <f>VLOOKUP(N18,Adduct!B$2:D$65,2,FALSE)</f>
        <v>#N/A</v>
      </c>
      <c r="Q18" s="17" t="e">
        <f ca="1">_xll.ChemDrawExcelAddIn15.Functions.CHEM_MOLWEIGHT(A18)</f>
        <v>#NAME?</v>
      </c>
      <c r="R18" s="17" t="e">
        <f t="shared" ca="1" si="0"/>
        <v>#NAME?</v>
      </c>
      <c r="T18" s="5"/>
      <c r="U18" s="5"/>
      <c r="V18" s="14"/>
      <c r="W18" s="9" t="e">
        <f ca="1">_xll.ChemDrawExcelAddIn15.Functions.CHEM_FORMULA(A18)</f>
        <v>#NAME?</v>
      </c>
      <c r="X18" s="20"/>
      <c r="Y18" s="22"/>
      <c r="Z18" s="22"/>
      <c r="AA18" s="22"/>
      <c r="AB18" s="22"/>
      <c r="AC18" s="28"/>
      <c r="AD18" s="28"/>
    </row>
    <row r="19" spans="2:30" ht="95" customHeight="1" x14ac:dyDescent="0.2">
      <c r="B19" s="7"/>
      <c r="C19" s="5"/>
      <c r="D19" s="7"/>
      <c r="E19" s="7"/>
      <c r="G19" s="7"/>
      <c r="H19" s="7"/>
      <c r="I19" s="25"/>
      <c r="J19" s="7"/>
      <c r="K19" s="15"/>
      <c r="L19" s="18"/>
      <c r="M19" s="19"/>
      <c r="N19" s="7"/>
      <c r="O19" s="7"/>
      <c r="P19" s="17" t="e">
        <f>VLOOKUP(N19,Adduct!B$2:D$65,2,FALSE)</f>
        <v>#N/A</v>
      </c>
      <c r="Q19" s="17" t="e">
        <f ca="1">_xll.ChemDrawExcelAddIn15.Functions.CHEM_MOLWEIGHT(A19)</f>
        <v>#NAME?</v>
      </c>
      <c r="R19" s="17" t="e">
        <f t="shared" ca="1" si="0"/>
        <v>#NAME?</v>
      </c>
      <c r="T19" s="5"/>
      <c r="U19" s="5"/>
      <c r="V19" s="14"/>
      <c r="W19" s="9" t="e">
        <f ca="1">_xll.ChemDrawExcelAddIn15.Functions.CHEM_FORMULA(A19)</f>
        <v>#NAME?</v>
      </c>
      <c r="X19" s="20"/>
      <c r="Y19" s="22"/>
      <c r="Z19" s="22"/>
      <c r="AA19" s="22"/>
      <c r="AB19" s="22"/>
      <c r="AC19" s="28"/>
      <c r="AD19" s="28"/>
    </row>
    <row r="20" spans="2:30" ht="95" customHeight="1" x14ac:dyDescent="0.2">
      <c r="B20" s="7"/>
      <c r="C20" s="5"/>
      <c r="D20" s="7"/>
      <c r="E20" s="7"/>
      <c r="G20" s="7"/>
      <c r="H20" s="7"/>
      <c r="I20" s="25"/>
      <c r="J20" s="7"/>
      <c r="K20" s="15"/>
      <c r="L20" s="18"/>
      <c r="M20" s="19"/>
      <c r="N20" s="7"/>
      <c r="O20" s="7"/>
      <c r="P20" s="17" t="e">
        <f>VLOOKUP(N20,Adduct!B$2:D$65,2,FALSE)</f>
        <v>#N/A</v>
      </c>
      <c r="Q20" s="17" t="e">
        <f ca="1">_xll.ChemDrawExcelAddIn15.Functions.CHEM_MOLWEIGHT(A20)</f>
        <v>#NAME?</v>
      </c>
      <c r="R20" s="17" t="e">
        <f t="shared" ca="1" si="0"/>
        <v>#NAME?</v>
      </c>
      <c r="T20" s="5"/>
      <c r="U20" s="5"/>
      <c r="V20" s="14"/>
      <c r="W20" s="9" t="e">
        <f ca="1">_xll.ChemDrawExcelAddIn15.Functions.CHEM_FORMULA(A20)</f>
        <v>#NAME?</v>
      </c>
      <c r="X20" s="20"/>
      <c r="Y20" s="22"/>
      <c r="Z20" s="22"/>
      <c r="AA20" s="22"/>
      <c r="AB20" s="22"/>
      <c r="AC20" s="28"/>
      <c r="AD20" s="28"/>
    </row>
    <row r="21" spans="2:30" ht="95" customHeight="1" x14ac:dyDescent="0.2">
      <c r="B21" s="7"/>
      <c r="C21" s="5"/>
      <c r="D21" s="7"/>
      <c r="E21" s="7"/>
      <c r="G21" s="7"/>
      <c r="H21" s="7"/>
      <c r="I21" s="25"/>
      <c r="J21" s="7"/>
      <c r="K21" s="15"/>
      <c r="L21" s="18"/>
      <c r="M21" s="19"/>
      <c r="N21" s="7"/>
      <c r="O21" s="7"/>
      <c r="P21" s="17" t="e">
        <f>VLOOKUP(N21,Adduct!B$2:D$65,2,FALSE)</f>
        <v>#N/A</v>
      </c>
      <c r="Q21" s="17" t="e">
        <f ca="1">_xll.ChemDrawExcelAddIn15.Functions.CHEM_MOLWEIGHT(A21)</f>
        <v>#NAME?</v>
      </c>
      <c r="R21" s="17" t="e">
        <f t="shared" ca="1" si="0"/>
        <v>#NAME?</v>
      </c>
      <c r="T21" s="5"/>
      <c r="U21" s="5"/>
      <c r="V21" s="14"/>
      <c r="W21" s="9" t="e">
        <f ca="1">_xll.ChemDrawExcelAddIn15.Functions.CHEM_FORMULA(A21)</f>
        <v>#NAME?</v>
      </c>
      <c r="X21" s="20"/>
      <c r="Y21" s="22"/>
      <c r="Z21" s="22"/>
      <c r="AA21" s="22"/>
      <c r="AB21" s="22"/>
      <c r="AC21" s="28"/>
      <c r="AD21" s="28"/>
    </row>
    <row r="22" spans="2:30" ht="95" customHeight="1" x14ac:dyDescent="0.2">
      <c r="B22" s="7"/>
      <c r="C22" s="5"/>
      <c r="D22" s="7"/>
      <c r="E22" s="7"/>
      <c r="G22" s="7"/>
      <c r="H22" s="7"/>
      <c r="I22" s="25"/>
      <c r="J22" s="7"/>
      <c r="K22" s="15"/>
      <c r="L22" s="18"/>
      <c r="M22" s="19"/>
      <c r="N22" s="7"/>
      <c r="O22" s="7"/>
      <c r="P22" s="17" t="e">
        <f>VLOOKUP(N22,Adduct!B$2:D$65,2,FALSE)</f>
        <v>#N/A</v>
      </c>
      <c r="Q22" s="17" t="e">
        <f ca="1">_xll.ChemDrawExcelAddIn15.Functions.CHEM_MOLWEIGHT(A22)</f>
        <v>#NAME?</v>
      </c>
      <c r="R22" s="17" t="e">
        <f t="shared" ca="1" si="0"/>
        <v>#NAME?</v>
      </c>
      <c r="T22" s="5"/>
      <c r="U22" s="5"/>
      <c r="V22" s="14"/>
      <c r="W22" s="9" t="e">
        <f ca="1">_xll.ChemDrawExcelAddIn15.Functions.CHEM_FORMULA(A22)</f>
        <v>#NAME?</v>
      </c>
      <c r="X22" s="20"/>
      <c r="Y22" s="22"/>
      <c r="Z22" s="22"/>
      <c r="AA22" s="22"/>
      <c r="AB22" s="22"/>
      <c r="AC22" s="28"/>
      <c r="AD22" s="28"/>
    </row>
    <row r="23" spans="2:30" ht="95" customHeight="1" x14ac:dyDescent="0.2">
      <c r="B23" s="7"/>
      <c r="C23" s="5"/>
      <c r="D23" s="7"/>
      <c r="E23" s="7"/>
      <c r="G23" s="7"/>
      <c r="H23" s="7"/>
      <c r="I23" s="25"/>
      <c r="J23" s="7"/>
      <c r="K23" s="15"/>
      <c r="L23" s="18"/>
      <c r="M23" s="19"/>
      <c r="N23" s="7"/>
      <c r="O23" s="7"/>
      <c r="P23" s="17" t="e">
        <f>VLOOKUP(N23,Adduct!B$2:D$65,2,FALSE)</f>
        <v>#N/A</v>
      </c>
      <c r="Q23" s="17" t="e">
        <f ca="1">_xll.ChemDrawExcelAddIn15.Functions.CHEM_MOLWEIGHT(A23)</f>
        <v>#NAME?</v>
      </c>
      <c r="R23" s="17" t="e">
        <f t="shared" ca="1" si="0"/>
        <v>#NAME?</v>
      </c>
      <c r="T23" s="5"/>
      <c r="U23" s="5"/>
      <c r="V23" s="14"/>
      <c r="W23" s="9" t="e">
        <f ca="1">_xll.ChemDrawExcelAddIn15.Functions.CHEM_FORMULA(A23)</f>
        <v>#NAME?</v>
      </c>
      <c r="X23" s="20"/>
      <c r="Y23" s="22"/>
      <c r="Z23" s="22"/>
      <c r="AA23" s="22"/>
      <c r="AB23" s="22"/>
      <c r="AC23" s="28"/>
      <c r="AD23" s="28"/>
    </row>
    <row r="24" spans="2:30" ht="95" customHeight="1" x14ac:dyDescent="0.2">
      <c r="B24" s="7"/>
      <c r="C24" s="5"/>
      <c r="D24" s="7"/>
      <c r="E24" s="7"/>
      <c r="G24" s="7"/>
      <c r="H24" s="7"/>
      <c r="I24" s="25"/>
      <c r="J24" s="7"/>
      <c r="K24" s="15"/>
      <c r="L24" s="18"/>
      <c r="M24" s="19"/>
      <c r="N24" s="7"/>
      <c r="O24" s="7"/>
      <c r="P24" s="17" t="e">
        <f>VLOOKUP(N24,Adduct!B$2:D$65,2,FALSE)</f>
        <v>#N/A</v>
      </c>
      <c r="Q24" s="17" t="e">
        <f ca="1">_xll.ChemDrawExcelAddIn15.Functions.CHEM_MOLWEIGHT(A24)</f>
        <v>#NAME?</v>
      </c>
      <c r="R24" s="17" t="e">
        <f t="shared" ca="1" si="0"/>
        <v>#NAME?</v>
      </c>
      <c r="T24" s="5"/>
      <c r="U24" s="5"/>
      <c r="V24" s="14"/>
      <c r="W24" s="9" t="e">
        <f ca="1">_xll.ChemDrawExcelAddIn15.Functions.CHEM_FORMULA(A24)</f>
        <v>#NAME?</v>
      </c>
      <c r="X24" s="20"/>
      <c r="Y24" s="22"/>
      <c r="Z24" s="22"/>
      <c r="AA24" s="22"/>
      <c r="AB24" s="22"/>
      <c r="AC24" s="28"/>
      <c r="AD24" s="28"/>
    </row>
    <row r="25" spans="2:30" ht="95" customHeight="1" x14ac:dyDescent="0.2">
      <c r="B25" s="7"/>
      <c r="C25" s="5"/>
      <c r="D25" s="7"/>
      <c r="E25" s="7"/>
      <c r="G25" s="7"/>
      <c r="H25" s="7"/>
      <c r="I25" s="25"/>
      <c r="J25" s="7"/>
      <c r="K25" s="15"/>
      <c r="L25" s="18"/>
      <c r="M25" s="19"/>
      <c r="N25" s="7"/>
      <c r="O25" s="7"/>
      <c r="P25" s="17" t="e">
        <f>VLOOKUP(N25,Adduct!B$2:D$65,2,FALSE)</f>
        <v>#N/A</v>
      </c>
      <c r="Q25" s="17" t="e">
        <f ca="1">_xll.ChemDrawExcelAddIn15.Functions.CHEM_MOLWEIGHT(A25)</f>
        <v>#NAME?</v>
      </c>
      <c r="R25" s="17" t="e">
        <f t="shared" ca="1" si="0"/>
        <v>#NAME?</v>
      </c>
      <c r="T25" s="5"/>
      <c r="U25" s="5"/>
      <c r="V25" s="14"/>
      <c r="W25" s="9" t="e">
        <f ca="1">_xll.ChemDrawExcelAddIn15.Functions.CHEM_FORMULA(A25)</f>
        <v>#NAME?</v>
      </c>
      <c r="X25" s="20"/>
      <c r="Y25" s="22"/>
      <c r="Z25" s="22"/>
      <c r="AA25" s="22"/>
      <c r="AB25" s="22"/>
    </row>
    <row r="26" spans="2:30" ht="95" customHeight="1" x14ac:dyDescent="0.2">
      <c r="B26" s="7"/>
      <c r="C26" s="5"/>
      <c r="D26" s="7"/>
      <c r="E26" s="7"/>
      <c r="G26" s="7"/>
      <c r="H26" s="7"/>
      <c r="I26" s="25"/>
      <c r="J26" s="7"/>
      <c r="K26" s="15"/>
      <c r="L26" s="18"/>
      <c r="M26" s="19"/>
      <c r="N26" s="7"/>
      <c r="O26" s="7"/>
      <c r="P26" s="17" t="e">
        <f>VLOOKUP(N26,Adduct!B$2:D$65,2,FALSE)</f>
        <v>#N/A</v>
      </c>
      <c r="Q26" s="17" t="e">
        <f ca="1">_xll.ChemDrawExcelAddIn15.Functions.CHEM_MOLWEIGHT(A26)</f>
        <v>#NAME?</v>
      </c>
      <c r="R26" s="17" t="e">
        <f t="shared" ca="1" si="0"/>
        <v>#NAME?</v>
      </c>
      <c r="T26" s="5"/>
      <c r="U26" s="5"/>
      <c r="V26" s="14"/>
      <c r="W26" s="9" t="e">
        <f ca="1">_xll.ChemDrawExcelAddIn15.Functions.CHEM_FORMULA(A26)</f>
        <v>#NAME?</v>
      </c>
      <c r="X26" s="20"/>
      <c r="Y26" s="22"/>
      <c r="Z26" s="22"/>
      <c r="AA26" s="22"/>
      <c r="AB26" s="22"/>
    </row>
    <row r="27" spans="2:30" ht="95" customHeight="1" x14ac:dyDescent="0.2">
      <c r="B27" s="7"/>
      <c r="C27" s="5"/>
      <c r="D27" s="7"/>
      <c r="E27" s="7"/>
      <c r="G27" s="7"/>
      <c r="H27" s="7"/>
      <c r="I27" s="25"/>
      <c r="J27" s="7"/>
      <c r="K27" s="15"/>
      <c r="L27" s="18"/>
      <c r="M27" s="19"/>
      <c r="N27" s="7"/>
      <c r="O27" s="7"/>
      <c r="P27" s="17" t="e">
        <f>VLOOKUP(N27,Adduct!B$2:D$65,2,FALSE)</f>
        <v>#N/A</v>
      </c>
      <c r="Q27" s="17" t="e">
        <f ca="1">_xll.ChemDrawExcelAddIn15.Functions.CHEM_MOLWEIGHT(A27)</f>
        <v>#NAME?</v>
      </c>
      <c r="R27" s="17" t="e">
        <f t="shared" ca="1" si="0"/>
        <v>#NAME?</v>
      </c>
      <c r="T27" s="5"/>
      <c r="U27" s="5"/>
      <c r="V27" s="14"/>
      <c r="W27" s="9" t="e">
        <f ca="1">_xll.ChemDrawExcelAddIn15.Functions.CHEM_FORMULA(A27)</f>
        <v>#NAME?</v>
      </c>
      <c r="X27" s="20"/>
      <c r="Y27" s="22"/>
      <c r="Z27" s="22"/>
      <c r="AA27" s="22"/>
      <c r="AB27" s="22"/>
    </row>
    <row r="28" spans="2:30" ht="95" customHeight="1" x14ac:dyDescent="0.2">
      <c r="B28" s="7"/>
      <c r="C28" s="5"/>
      <c r="D28" s="7"/>
      <c r="E28" s="7"/>
      <c r="G28" s="7"/>
      <c r="H28" s="7"/>
      <c r="I28" s="25"/>
      <c r="J28" s="7"/>
      <c r="K28" s="15"/>
      <c r="L28" s="18"/>
      <c r="M28" s="19"/>
      <c r="N28" s="7"/>
      <c r="O28" s="7"/>
      <c r="P28" s="17" t="e">
        <f>VLOOKUP(N28,Adduct!B$2:D$65,2,FALSE)</f>
        <v>#N/A</v>
      </c>
      <c r="Q28" s="17" t="e">
        <f ca="1">_xll.ChemDrawExcelAddIn15.Functions.CHEM_MOLWEIGHT(A28)</f>
        <v>#NAME?</v>
      </c>
      <c r="R28" s="17" t="e">
        <f t="shared" ca="1" si="0"/>
        <v>#NAME?</v>
      </c>
      <c r="T28" s="5"/>
      <c r="U28" s="5"/>
      <c r="V28" s="14"/>
      <c r="W28" s="9" t="e">
        <f ca="1">_xll.ChemDrawExcelAddIn15.Functions.CHEM_FORMULA(A28)</f>
        <v>#NAME?</v>
      </c>
      <c r="X28" s="20"/>
      <c r="Y28" s="22"/>
      <c r="Z28" s="22"/>
      <c r="AA28" s="22"/>
      <c r="AB28" s="22"/>
    </row>
    <row r="29" spans="2:30" ht="95" customHeight="1" x14ac:dyDescent="0.2">
      <c r="B29" s="7"/>
      <c r="C29" s="5"/>
      <c r="D29" s="7"/>
      <c r="E29" s="7"/>
      <c r="G29" s="7"/>
      <c r="H29" s="7"/>
      <c r="I29" s="25"/>
      <c r="J29" s="7"/>
      <c r="K29" s="15"/>
      <c r="L29" s="18"/>
      <c r="M29" s="19"/>
      <c r="N29" s="7"/>
      <c r="O29" s="7"/>
      <c r="P29" s="17" t="e">
        <f>VLOOKUP(N29,Adduct!B$2:D$65,2,FALSE)</f>
        <v>#N/A</v>
      </c>
      <c r="Q29" s="17" t="e">
        <f ca="1">_xll.ChemDrawExcelAddIn15.Functions.CHEM_MOLWEIGHT(A29)</f>
        <v>#NAME?</v>
      </c>
      <c r="R29" s="17" t="e">
        <f t="shared" ca="1" si="0"/>
        <v>#NAME?</v>
      </c>
      <c r="T29" s="5"/>
      <c r="U29" s="5"/>
      <c r="V29" s="14"/>
      <c r="W29" s="9" t="e">
        <f ca="1">_xll.ChemDrawExcelAddIn15.Functions.CHEM_FORMULA(A29)</f>
        <v>#NAME?</v>
      </c>
      <c r="X29" s="20"/>
      <c r="Y29" s="22"/>
      <c r="Z29" s="22"/>
      <c r="AA29" s="22"/>
      <c r="AB29" s="22"/>
    </row>
    <row r="30" spans="2:30" ht="95" customHeight="1" x14ac:dyDescent="0.2">
      <c r="B30" s="7"/>
      <c r="C30" s="5"/>
      <c r="D30" s="7"/>
      <c r="E30" s="7"/>
      <c r="G30" s="7"/>
      <c r="H30" s="7"/>
      <c r="I30" s="25"/>
      <c r="J30" s="7"/>
      <c r="K30" s="15"/>
      <c r="L30" s="18"/>
      <c r="M30" s="19"/>
      <c r="N30" s="7"/>
      <c r="O30" s="7"/>
      <c r="P30" s="17" t="e">
        <f>VLOOKUP(N30,Adduct!B$2:D$65,2,FALSE)</f>
        <v>#N/A</v>
      </c>
      <c r="Q30" s="17" t="e">
        <f ca="1">_xll.ChemDrawExcelAddIn15.Functions.CHEM_MOLWEIGHT(A30)</f>
        <v>#NAME?</v>
      </c>
      <c r="R30" s="17" t="e">
        <f t="shared" ca="1" si="0"/>
        <v>#NAME?</v>
      </c>
      <c r="T30" s="5"/>
      <c r="U30" s="5"/>
      <c r="V30" s="14"/>
      <c r="W30" s="9" t="e">
        <f ca="1">_xll.ChemDrawExcelAddIn15.Functions.CHEM_FORMULA(A30)</f>
        <v>#NAME?</v>
      </c>
      <c r="X30" s="20"/>
      <c r="Y30" s="22"/>
      <c r="Z30" s="22"/>
      <c r="AA30" s="22"/>
      <c r="AB30" s="22"/>
    </row>
    <row r="31" spans="2:30" ht="95" customHeight="1" x14ac:dyDescent="0.2">
      <c r="B31" s="7"/>
      <c r="C31" s="5"/>
      <c r="D31" s="7"/>
      <c r="E31" s="7"/>
      <c r="G31" s="7"/>
      <c r="H31" s="7"/>
      <c r="I31" s="25"/>
      <c r="J31" s="7"/>
      <c r="K31" s="15"/>
      <c r="L31" s="18"/>
      <c r="M31" s="19"/>
      <c r="N31" s="7"/>
      <c r="O31" s="7"/>
      <c r="P31" s="17" t="e">
        <f>VLOOKUP(N31,Adduct!B$2:D$65,2,FALSE)</f>
        <v>#N/A</v>
      </c>
      <c r="Q31" s="17" t="e">
        <f ca="1">_xll.ChemDrawExcelAddIn15.Functions.CHEM_MOLWEIGHT(A31)</f>
        <v>#NAME?</v>
      </c>
      <c r="R31" s="17" t="e">
        <f t="shared" ca="1" si="0"/>
        <v>#NAME?</v>
      </c>
      <c r="T31" s="5"/>
      <c r="U31" s="5"/>
      <c r="V31" s="14"/>
      <c r="W31" s="9" t="e">
        <f ca="1">_xll.ChemDrawExcelAddIn15.Functions.CHEM_FORMULA(A31)</f>
        <v>#NAME?</v>
      </c>
      <c r="X31" s="20"/>
      <c r="Y31" s="22"/>
      <c r="Z31" s="22"/>
      <c r="AA31" s="22"/>
      <c r="AB31" s="22"/>
    </row>
    <row r="32" spans="2:30" ht="95" customHeight="1" x14ac:dyDescent="0.2">
      <c r="B32" s="7"/>
      <c r="C32" s="5"/>
      <c r="D32" s="7"/>
      <c r="E32" s="7"/>
      <c r="G32" s="7"/>
      <c r="H32" s="7"/>
      <c r="I32" s="25"/>
      <c r="J32" s="7"/>
      <c r="K32" s="15"/>
      <c r="L32" s="18"/>
      <c r="M32" s="19"/>
      <c r="N32" s="7"/>
      <c r="O32" s="7"/>
      <c r="P32" s="17" t="e">
        <f>VLOOKUP(N32,Adduct!B$2:D$65,2,FALSE)</f>
        <v>#N/A</v>
      </c>
      <c r="Q32" s="17" t="e">
        <f ca="1">_xll.ChemDrawExcelAddIn15.Functions.CHEM_MOLWEIGHT(A32)</f>
        <v>#NAME?</v>
      </c>
      <c r="R32" s="17" t="e">
        <f t="shared" ca="1" si="0"/>
        <v>#NAME?</v>
      </c>
      <c r="T32" s="5"/>
      <c r="U32" s="5"/>
      <c r="V32" s="14"/>
      <c r="W32" s="9" t="e">
        <f ca="1">_xll.ChemDrawExcelAddIn15.Functions.CHEM_FORMULA(A32)</f>
        <v>#NAME?</v>
      </c>
      <c r="X32" s="20"/>
      <c r="Y32" s="22"/>
      <c r="Z32" s="22"/>
      <c r="AA32" s="22"/>
      <c r="AB32" s="22"/>
    </row>
    <row r="33" spans="2:28" ht="95" customHeight="1" x14ac:dyDescent="0.2">
      <c r="B33" s="7"/>
      <c r="C33" s="5"/>
      <c r="D33" s="7"/>
      <c r="E33" s="7"/>
      <c r="G33" s="7"/>
      <c r="H33" s="7"/>
      <c r="I33" s="25"/>
      <c r="J33" s="7"/>
      <c r="K33" s="15"/>
      <c r="L33" s="18"/>
      <c r="M33" s="19"/>
      <c r="N33" s="7"/>
      <c r="O33" s="7"/>
      <c r="P33" s="17" t="e">
        <f>VLOOKUP(N33,Adduct!B$2:D$65,2,FALSE)</f>
        <v>#N/A</v>
      </c>
      <c r="Q33" s="17" t="e">
        <f ca="1">_xll.ChemDrawExcelAddIn15.Functions.CHEM_MOLWEIGHT(A33)</f>
        <v>#NAME?</v>
      </c>
      <c r="R33" s="17" t="e">
        <f t="shared" ca="1" si="0"/>
        <v>#NAME?</v>
      </c>
      <c r="T33" s="5"/>
      <c r="U33" s="5"/>
      <c r="V33" s="14"/>
      <c r="W33" s="9" t="e">
        <f ca="1">_xll.ChemDrawExcelAddIn15.Functions.CHEM_FORMULA(A33)</f>
        <v>#NAME?</v>
      </c>
      <c r="X33" s="20"/>
      <c r="Y33" s="22"/>
      <c r="Z33" s="22"/>
      <c r="AA33" s="22"/>
      <c r="AB33" s="22"/>
    </row>
    <row r="34" spans="2:28" ht="95" customHeight="1" x14ac:dyDescent="0.2">
      <c r="B34" s="7"/>
      <c r="C34" s="5"/>
      <c r="D34" s="7"/>
      <c r="E34" s="7"/>
      <c r="G34" s="7"/>
      <c r="H34" s="7"/>
      <c r="I34" s="25"/>
      <c r="J34" s="7"/>
      <c r="K34" s="15"/>
      <c r="L34" s="18"/>
      <c r="M34" s="19"/>
      <c r="N34" s="7"/>
      <c r="O34" s="7"/>
      <c r="P34" s="17" t="e">
        <f>VLOOKUP(N34,Adduct!B$2:D$65,2,FALSE)</f>
        <v>#N/A</v>
      </c>
      <c r="Q34" s="17" t="e">
        <f ca="1">_xll.ChemDrawExcelAddIn15.Functions.CHEM_MOLWEIGHT(A34)</f>
        <v>#NAME?</v>
      </c>
      <c r="R34" s="17" t="e">
        <f t="shared" ca="1" si="0"/>
        <v>#NAME?</v>
      </c>
      <c r="T34" s="5"/>
      <c r="U34" s="5"/>
      <c r="V34" s="14"/>
      <c r="W34" s="9" t="e">
        <f ca="1">_xll.ChemDrawExcelAddIn15.Functions.CHEM_FORMULA(A34)</f>
        <v>#NAME?</v>
      </c>
      <c r="X34" s="20"/>
      <c r="Y34" s="22"/>
      <c r="Z34" s="22"/>
      <c r="AA34" s="22"/>
      <c r="AB34" s="22"/>
    </row>
    <row r="35" spans="2:28" ht="95" customHeight="1" x14ac:dyDescent="0.2">
      <c r="B35" s="7"/>
      <c r="C35" s="5"/>
      <c r="D35" s="7"/>
      <c r="E35" s="7"/>
      <c r="G35" s="7"/>
      <c r="H35" s="7"/>
      <c r="I35" s="25"/>
      <c r="J35" s="7"/>
      <c r="K35" s="15"/>
      <c r="L35" s="18"/>
      <c r="M35" s="19"/>
      <c r="N35" s="7"/>
      <c r="O35" s="7"/>
      <c r="P35" s="17" t="e">
        <f>VLOOKUP(N35,Adduct!B$2:D$65,2,FALSE)</f>
        <v>#N/A</v>
      </c>
      <c r="Q35" s="17" t="e">
        <f ca="1">_xll.ChemDrawExcelAddIn15.Functions.CHEM_MOLWEIGHT(A35)</f>
        <v>#NAME?</v>
      </c>
      <c r="R35" s="17" t="e">
        <f t="shared" ca="1" si="0"/>
        <v>#NAME?</v>
      </c>
      <c r="T35" s="5"/>
      <c r="U35" s="5"/>
      <c r="V35" s="14"/>
      <c r="W35" s="9" t="e">
        <f ca="1">_xll.ChemDrawExcelAddIn15.Functions.CHEM_FORMULA(A35)</f>
        <v>#NAME?</v>
      </c>
      <c r="X35" s="20"/>
      <c r="Y35" s="22"/>
      <c r="Z35" s="22"/>
      <c r="AA35" s="22"/>
      <c r="AB35" s="22"/>
    </row>
    <row r="36" spans="2:28" ht="95" customHeight="1" x14ac:dyDescent="0.2">
      <c r="B36" s="7"/>
      <c r="C36" s="5"/>
      <c r="D36" s="7"/>
      <c r="E36" s="7"/>
      <c r="G36" s="7"/>
      <c r="H36" s="7"/>
      <c r="I36" s="25"/>
      <c r="J36" s="7"/>
      <c r="K36" s="15"/>
      <c r="L36" s="18"/>
      <c r="M36" s="19"/>
      <c r="N36" s="7"/>
      <c r="O36" s="7"/>
      <c r="P36" s="17" t="e">
        <f>VLOOKUP(N36,Adduct!B$2:D$65,2,FALSE)</f>
        <v>#N/A</v>
      </c>
      <c r="Q36" s="17" t="e">
        <f ca="1">_xll.ChemDrawExcelAddIn15.Functions.CHEM_MOLWEIGHT(A36)</f>
        <v>#NAME?</v>
      </c>
      <c r="R36" s="17" t="e">
        <f t="shared" ca="1" si="0"/>
        <v>#NAME?</v>
      </c>
      <c r="T36" s="5"/>
      <c r="U36" s="5"/>
      <c r="V36" s="14"/>
      <c r="W36" s="9" t="e">
        <f ca="1">_xll.ChemDrawExcelAddIn15.Functions.CHEM_FORMULA(A36)</f>
        <v>#NAME?</v>
      </c>
      <c r="X36" s="20"/>
      <c r="Y36" s="22"/>
      <c r="Z36" s="22"/>
      <c r="AA36" s="22"/>
      <c r="AB36" s="22"/>
    </row>
    <row r="37" spans="2:28" ht="95" customHeight="1" x14ac:dyDescent="0.2">
      <c r="B37" s="7"/>
      <c r="C37" s="5"/>
      <c r="D37" s="7"/>
      <c r="E37" s="7"/>
      <c r="G37" s="7"/>
      <c r="H37" s="7"/>
      <c r="I37" s="25"/>
      <c r="J37" s="7"/>
      <c r="K37" s="15"/>
      <c r="L37" s="18"/>
      <c r="M37" s="19"/>
      <c r="N37" s="7"/>
      <c r="O37" s="7"/>
      <c r="P37" s="17" t="e">
        <f>VLOOKUP(N37,Adduct!B$2:D$65,2,FALSE)</f>
        <v>#N/A</v>
      </c>
      <c r="Q37" s="17" t="e">
        <f ca="1">_xll.ChemDrawExcelAddIn15.Functions.CHEM_MOLWEIGHT(A37)</f>
        <v>#NAME?</v>
      </c>
      <c r="R37" s="17" t="e">
        <f t="shared" ca="1" si="0"/>
        <v>#NAME?</v>
      </c>
      <c r="T37" s="5"/>
      <c r="U37" s="5"/>
      <c r="V37" s="14"/>
      <c r="W37" s="9" t="e">
        <f ca="1">_xll.ChemDrawExcelAddIn15.Functions.CHEM_FORMULA(A37)</f>
        <v>#NAME?</v>
      </c>
      <c r="X37" s="20"/>
      <c r="Y37" s="22"/>
      <c r="Z37" s="22"/>
      <c r="AA37" s="22"/>
      <c r="AB37" s="22"/>
    </row>
    <row r="38" spans="2:28" ht="95" customHeight="1" x14ac:dyDescent="0.2">
      <c r="B38" s="7"/>
      <c r="C38" s="5"/>
      <c r="D38" s="7"/>
      <c r="E38" s="7"/>
      <c r="G38" s="7"/>
      <c r="H38" s="7"/>
      <c r="I38" s="25"/>
      <c r="J38" s="7"/>
      <c r="K38" s="15"/>
      <c r="L38" s="18"/>
      <c r="M38" s="19"/>
      <c r="N38" s="7"/>
      <c r="O38" s="7"/>
      <c r="P38" s="17" t="e">
        <f>VLOOKUP(N38,Adduct!B$2:D$65,2,FALSE)</f>
        <v>#N/A</v>
      </c>
      <c r="Q38" s="17" t="e">
        <f ca="1">_xll.ChemDrawExcelAddIn15.Functions.CHEM_MOLWEIGHT(A38)</f>
        <v>#NAME?</v>
      </c>
      <c r="R38" s="17" t="e">
        <f t="shared" ca="1" si="0"/>
        <v>#NAME?</v>
      </c>
      <c r="T38" s="5"/>
      <c r="U38" s="5"/>
      <c r="V38" s="14"/>
      <c r="W38" s="9" t="e">
        <f ca="1">_xll.ChemDrawExcelAddIn15.Functions.CHEM_FORMULA(A38)</f>
        <v>#NAME?</v>
      </c>
      <c r="X38" s="20"/>
      <c r="Y38" s="22"/>
      <c r="Z38" s="22"/>
      <c r="AA38" s="22"/>
      <c r="AB38" s="22"/>
    </row>
    <row r="39" spans="2:28" ht="95" customHeight="1" x14ac:dyDescent="0.2">
      <c r="B39" s="7"/>
      <c r="C39" s="5"/>
      <c r="D39" s="7"/>
      <c r="E39" s="7"/>
      <c r="G39" s="7"/>
      <c r="H39" s="7"/>
      <c r="I39" s="25"/>
      <c r="J39" s="7"/>
      <c r="K39" s="15"/>
      <c r="L39" s="18"/>
      <c r="M39" s="19"/>
      <c r="N39" s="7"/>
      <c r="O39" s="7"/>
      <c r="P39" s="17" t="e">
        <f>VLOOKUP(N39,Adduct!B$2:D$65,2,FALSE)</f>
        <v>#N/A</v>
      </c>
      <c r="Q39" s="17" t="e">
        <f ca="1">_xll.ChemDrawExcelAddIn15.Functions.CHEM_MOLWEIGHT(A39)</f>
        <v>#NAME?</v>
      </c>
      <c r="R39" s="17" t="e">
        <f t="shared" ca="1" si="0"/>
        <v>#NAME?</v>
      </c>
      <c r="T39" s="5"/>
      <c r="U39" s="5"/>
      <c r="V39" s="14"/>
      <c r="W39" s="9" t="e">
        <f ca="1">_xll.ChemDrawExcelAddIn15.Functions.CHEM_FORMULA(A39)</f>
        <v>#NAME?</v>
      </c>
      <c r="X39" s="20"/>
      <c r="Y39" s="22"/>
      <c r="Z39" s="22"/>
      <c r="AA39" s="22"/>
      <c r="AB39" s="22"/>
    </row>
    <row r="40" spans="2:28" ht="95" customHeight="1" x14ac:dyDescent="0.2">
      <c r="B40" s="7"/>
      <c r="C40" s="5"/>
      <c r="D40" s="7"/>
      <c r="E40" s="7"/>
      <c r="G40" s="7"/>
      <c r="H40" s="7"/>
      <c r="I40" s="25"/>
      <c r="J40" s="7"/>
      <c r="K40" s="15"/>
      <c r="L40" s="18"/>
      <c r="M40" s="19"/>
      <c r="N40" s="7"/>
      <c r="O40" s="7"/>
      <c r="P40" s="17" t="e">
        <f>VLOOKUP(N40,Adduct!B$2:D$65,2,FALSE)</f>
        <v>#N/A</v>
      </c>
      <c r="Q40" s="17" t="e">
        <f ca="1">_xll.ChemDrawExcelAddIn15.Functions.CHEM_MOLWEIGHT(A40)</f>
        <v>#NAME?</v>
      </c>
      <c r="R40" s="17" t="e">
        <f t="shared" ca="1" si="0"/>
        <v>#NAME?</v>
      </c>
      <c r="T40" s="5"/>
      <c r="U40" s="5"/>
      <c r="V40" s="14"/>
      <c r="W40" s="9" t="e">
        <f ca="1">_xll.ChemDrawExcelAddIn15.Functions.CHEM_FORMULA(A40)</f>
        <v>#NAME?</v>
      </c>
      <c r="X40" s="20"/>
      <c r="Y40" s="22"/>
      <c r="Z40" s="22"/>
      <c r="AA40" s="22"/>
      <c r="AB40" s="22"/>
    </row>
    <row r="41" spans="2:28" ht="95" customHeight="1" x14ac:dyDescent="0.2">
      <c r="B41" s="7"/>
      <c r="C41" s="5"/>
      <c r="D41" s="7"/>
      <c r="E41" s="7"/>
      <c r="G41" s="7"/>
      <c r="H41" s="7"/>
      <c r="I41" s="25"/>
      <c r="J41" s="7"/>
      <c r="K41" s="15"/>
      <c r="L41" s="18"/>
      <c r="M41" s="19"/>
      <c r="N41" s="7"/>
      <c r="O41" s="7"/>
      <c r="P41" s="17" t="e">
        <f>VLOOKUP(N41,Adduct!B$2:D$65,2,FALSE)</f>
        <v>#N/A</v>
      </c>
      <c r="Q41" s="17" t="e">
        <f ca="1">_xll.ChemDrawExcelAddIn15.Functions.CHEM_MOLWEIGHT(A41)</f>
        <v>#NAME?</v>
      </c>
      <c r="R41" s="17" t="e">
        <f t="shared" ca="1" si="0"/>
        <v>#NAME?</v>
      </c>
      <c r="T41" s="5"/>
      <c r="U41" s="5"/>
      <c r="V41" s="14"/>
      <c r="W41" s="9" t="e">
        <f ca="1">_xll.ChemDrawExcelAddIn15.Functions.CHEM_FORMULA(A41)</f>
        <v>#NAME?</v>
      </c>
      <c r="X41" s="20"/>
      <c r="Y41" s="22"/>
      <c r="Z41" s="22"/>
      <c r="AA41" s="22"/>
      <c r="AB41" s="22"/>
    </row>
    <row r="42" spans="2:28" ht="95" customHeight="1" x14ac:dyDescent="0.2">
      <c r="B42" s="7"/>
      <c r="C42" s="5"/>
      <c r="D42" s="7"/>
      <c r="E42" s="7"/>
      <c r="G42" s="7"/>
      <c r="H42" s="7"/>
      <c r="I42" s="25"/>
      <c r="J42" s="7"/>
      <c r="K42" s="15"/>
      <c r="L42" s="18"/>
      <c r="M42" s="19"/>
      <c r="N42" s="7"/>
      <c r="O42" s="7"/>
      <c r="P42" s="17" t="e">
        <f>VLOOKUP(N42,Adduct!B$2:D$65,2,FALSE)</f>
        <v>#N/A</v>
      </c>
      <c r="Q42" s="17" t="e">
        <f ca="1">_xll.ChemDrawExcelAddIn15.Functions.CHEM_MOLWEIGHT(A42)</f>
        <v>#NAME?</v>
      </c>
      <c r="R42" s="17" t="e">
        <f t="shared" ca="1" si="0"/>
        <v>#NAME?</v>
      </c>
      <c r="T42" s="5"/>
      <c r="U42" s="5"/>
      <c r="V42" s="14"/>
      <c r="W42" s="9" t="e">
        <f ca="1">_xll.ChemDrawExcelAddIn15.Functions.CHEM_FORMULA(A42)</f>
        <v>#NAME?</v>
      </c>
      <c r="X42" s="20"/>
      <c r="Y42" s="22"/>
      <c r="Z42" s="22"/>
      <c r="AA42" s="22"/>
      <c r="AB42" s="22"/>
    </row>
    <row r="43" spans="2:28" ht="95" customHeight="1" x14ac:dyDescent="0.2">
      <c r="B43" s="7"/>
      <c r="C43" s="5"/>
      <c r="D43" s="7"/>
      <c r="E43" s="7"/>
      <c r="G43" s="7"/>
      <c r="H43" s="7"/>
      <c r="I43" s="25"/>
      <c r="J43" s="7"/>
      <c r="K43" s="15"/>
      <c r="L43" s="18"/>
      <c r="M43" s="19"/>
      <c r="N43" s="7"/>
      <c r="O43" s="7"/>
      <c r="P43" s="17" t="e">
        <f>VLOOKUP(N43,Adduct!B$2:D$65,2,FALSE)</f>
        <v>#N/A</v>
      </c>
      <c r="Q43" s="17" t="e">
        <f ca="1">_xll.ChemDrawExcelAddIn15.Functions.CHEM_MOLWEIGHT(A43)</f>
        <v>#NAME?</v>
      </c>
      <c r="R43" s="17" t="e">
        <f t="shared" ca="1" si="0"/>
        <v>#NAME?</v>
      </c>
      <c r="T43" s="5"/>
      <c r="U43" s="5"/>
      <c r="V43" s="14"/>
      <c r="W43" s="9" t="e">
        <f ca="1">_xll.ChemDrawExcelAddIn15.Functions.CHEM_FORMULA(A43)</f>
        <v>#NAME?</v>
      </c>
      <c r="X43" s="20"/>
      <c r="Y43" s="22"/>
      <c r="Z43" s="22"/>
      <c r="AA43" s="22"/>
      <c r="AB43" s="22"/>
    </row>
    <row r="44" spans="2:28" ht="95" customHeight="1" x14ac:dyDescent="0.2">
      <c r="B44" s="7"/>
      <c r="C44" s="5"/>
      <c r="D44" s="7"/>
      <c r="E44" s="7"/>
      <c r="G44" s="7"/>
      <c r="H44" s="7"/>
      <c r="I44" s="25"/>
      <c r="J44" s="7"/>
      <c r="K44" s="15"/>
      <c r="L44" s="18"/>
      <c r="M44" s="19"/>
      <c r="N44" s="7"/>
      <c r="O44" s="7"/>
      <c r="P44" s="17" t="e">
        <f>VLOOKUP(N44,Adduct!B$2:D$65,2,FALSE)</f>
        <v>#N/A</v>
      </c>
      <c r="Q44" s="17" t="e">
        <f ca="1">_xll.ChemDrawExcelAddIn15.Functions.CHEM_MOLWEIGHT(A44)</f>
        <v>#NAME?</v>
      </c>
      <c r="R44" s="17" t="e">
        <f t="shared" ca="1" si="0"/>
        <v>#NAME?</v>
      </c>
      <c r="T44" s="5"/>
      <c r="U44" s="5"/>
      <c r="V44" s="14"/>
      <c r="W44" s="9" t="e">
        <f ca="1">_xll.ChemDrawExcelAddIn15.Functions.CHEM_FORMULA(A44)</f>
        <v>#NAME?</v>
      </c>
      <c r="X44" s="20"/>
      <c r="Y44" s="22"/>
      <c r="Z44" s="22"/>
      <c r="AA44" s="22"/>
      <c r="AB44" s="22"/>
    </row>
    <row r="45" spans="2:28" ht="95" customHeight="1" x14ac:dyDescent="0.2">
      <c r="B45" s="7"/>
      <c r="C45" s="5"/>
      <c r="D45" s="7"/>
      <c r="E45" s="7"/>
      <c r="G45" s="7"/>
      <c r="H45" s="7"/>
      <c r="I45" s="25"/>
      <c r="J45" s="7"/>
      <c r="K45" s="15"/>
      <c r="L45" s="18"/>
      <c r="M45" s="19"/>
      <c r="N45" s="7"/>
      <c r="O45" s="7"/>
      <c r="P45" s="17" t="e">
        <f>VLOOKUP(N45,Adduct!B$2:D$65,2,FALSE)</f>
        <v>#N/A</v>
      </c>
      <c r="Q45" s="17" t="e">
        <f ca="1">_xll.ChemDrawExcelAddIn15.Functions.CHEM_MOLWEIGHT(A45)</f>
        <v>#NAME?</v>
      </c>
      <c r="R45" s="17" t="e">
        <f t="shared" ca="1" si="0"/>
        <v>#NAME?</v>
      </c>
      <c r="T45" s="5"/>
      <c r="U45" s="5"/>
      <c r="V45" s="14"/>
      <c r="W45" s="9" t="e">
        <f ca="1">_xll.ChemDrawExcelAddIn15.Functions.CHEM_FORMULA(A45)</f>
        <v>#NAME?</v>
      </c>
      <c r="X45" s="20"/>
      <c r="Y45" s="22"/>
      <c r="Z45" s="22"/>
      <c r="AA45" s="22"/>
      <c r="AB45" s="22"/>
    </row>
    <row r="46" spans="2:28" ht="95" customHeight="1" x14ac:dyDescent="0.2">
      <c r="B46" s="7"/>
      <c r="C46" s="5"/>
      <c r="D46" s="7"/>
      <c r="E46" s="7"/>
      <c r="G46" s="7"/>
      <c r="H46" s="7"/>
      <c r="I46" s="25"/>
      <c r="J46" s="7"/>
      <c r="K46" s="15"/>
      <c r="L46" s="18"/>
      <c r="M46" s="19"/>
      <c r="N46" s="7"/>
      <c r="O46" s="7"/>
      <c r="P46" s="17" t="e">
        <f>VLOOKUP(N46,Adduct!B$2:D$65,2,FALSE)</f>
        <v>#N/A</v>
      </c>
      <c r="Q46" s="17" t="e">
        <f ca="1">_xll.ChemDrawExcelAddIn15.Functions.CHEM_MOLWEIGHT(A46)</f>
        <v>#NAME?</v>
      </c>
      <c r="R46" s="17" t="e">
        <f t="shared" ca="1" si="0"/>
        <v>#NAME?</v>
      </c>
      <c r="T46" s="5"/>
      <c r="U46" s="5"/>
      <c r="V46" s="14"/>
      <c r="W46" s="9" t="e">
        <f ca="1">_xll.ChemDrawExcelAddIn15.Functions.CHEM_FORMULA(A46)</f>
        <v>#NAME?</v>
      </c>
      <c r="X46" s="20"/>
      <c r="Y46" s="22"/>
      <c r="Z46" s="22"/>
      <c r="AA46" s="22"/>
      <c r="AB46" s="22"/>
    </row>
    <row r="47" spans="2:28" ht="95" customHeight="1" x14ac:dyDescent="0.2">
      <c r="B47" s="7"/>
      <c r="C47" s="5"/>
      <c r="D47" s="7"/>
      <c r="E47" s="7"/>
      <c r="G47" s="7"/>
      <c r="H47" s="7"/>
      <c r="I47" s="25"/>
      <c r="J47" s="7"/>
      <c r="K47" s="15"/>
      <c r="L47" s="18"/>
      <c r="M47" s="19"/>
      <c r="N47" s="7"/>
      <c r="O47" s="7"/>
      <c r="P47" s="17" t="e">
        <f>VLOOKUP(N47,Adduct!B$2:D$65,2,FALSE)</f>
        <v>#N/A</v>
      </c>
      <c r="Q47" s="17" t="e">
        <f ca="1">_xll.ChemDrawExcelAddIn15.Functions.CHEM_MOLWEIGHT(A47)</f>
        <v>#NAME?</v>
      </c>
      <c r="R47" s="17" t="e">
        <f t="shared" ca="1" si="0"/>
        <v>#NAME?</v>
      </c>
      <c r="T47" s="5"/>
      <c r="U47" s="5"/>
      <c r="V47" s="14"/>
      <c r="W47" s="9" t="e">
        <f ca="1">_xll.ChemDrawExcelAddIn15.Functions.CHEM_FORMULA(A47)</f>
        <v>#NAME?</v>
      </c>
      <c r="X47" s="20"/>
      <c r="Y47" s="22"/>
      <c r="Z47" s="22"/>
      <c r="AA47" s="22"/>
      <c r="AB47" s="22"/>
    </row>
    <row r="48" spans="2:28" ht="95" customHeight="1" x14ac:dyDescent="0.2">
      <c r="B48" s="7"/>
      <c r="C48" s="5"/>
      <c r="D48" s="7"/>
      <c r="E48" s="7"/>
      <c r="G48" s="7"/>
      <c r="H48" s="7"/>
      <c r="I48" s="25"/>
      <c r="J48" s="7"/>
      <c r="K48" s="15"/>
      <c r="L48" s="18"/>
      <c r="M48" s="19"/>
      <c r="N48" s="7"/>
      <c r="O48" s="7"/>
      <c r="P48" s="17" t="e">
        <f>VLOOKUP(N48,Adduct!B$2:D$65,2,FALSE)</f>
        <v>#N/A</v>
      </c>
      <c r="Q48" s="17" t="e">
        <f ca="1">_xll.ChemDrawExcelAddIn15.Functions.CHEM_MOLWEIGHT(A48)</f>
        <v>#NAME?</v>
      </c>
      <c r="R48" s="17" t="e">
        <f t="shared" ca="1" si="0"/>
        <v>#NAME?</v>
      </c>
      <c r="T48" s="5"/>
      <c r="U48" s="5"/>
      <c r="V48" s="14"/>
      <c r="W48" s="9" t="e">
        <f ca="1">_xll.ChemDrawExcelAddIn15.Functions.CHEM_FORMULA(A48)</f>
        <v>#NAME?</v>
      </c>
      <c r="X48" s="20"/>
      <c r="Y48" s="22"/>
      <c r="Z48" s="22"/>
      <c r="AA48" s="22"/>
      <c r="AB48" s="22"/>
    </row>
    <row r="49" spans="2:28" ht="95" customHeight="1" x14ac:dyDescent="0.2">
      <c r="B49" s="7"/>
      <c r="C49" s="5"/>
      <c r="D49" s="7"/>
      <c r="E49" s="7"/>
      <c r="G49" s="7"/>
      <c r="H49" s="7"/>
      <c r="I49" s="25"/>
      <c r="J49" s="7"/>
      <c r="K49" s="15"/>
      <c r="L49" s="18"/>
      <c r="M49" s="19"/>
      <c r="N49" s="7"/>
      <c r="O49" s="7"/>
      <c r="P49" s="17" t="e">
        <f>VLOOKUP(N49,Adduct!B$2:D$65,2,FALSE)</f>
        <v>#N/A</v>
      </c>
      <c r="Q49" s="17" t="e">
        <f ca="1">_xll.ChemDrawExcelAddIn15.Functions.CHEM_MOLWEIGHT(A49)</f>
        <v>#NAME?</v>
      </c>
      <c r="R49" s="17" t="e">
        <f t="shared" ca="1" si="0"/>
        <v>#NAME?</v>
      </c>
      <c r="T49" s="5"/>
      <c r="U49" s="5"/>
      <c r="V49" s="14"/>
      <c r="W49" s="9" t="e">
        <f ca="1">_xll.ChemDrawExcelAddIn15.Functions.CHEM_FORMULA(A49)</f>
        <v>#NAME?</v>
      </c>
      <c r="X49" s="20"/>
      <c r="Y49" s="22"/>
      <c r="Z49" s="22"/>
      <c r="AA49" s="22"/>
      <c r="AB49" s="22"/>
    </row>
    <row r="50" spans="2:28" ht="95" customHeight="1" x14ac:dyDescent="0.2">
      <c r="B50" s="7"/>
      <c r="C50" s="5"/>
      <c r="D50" s="7"/>
      <c r="E50" s="7"/>
      <c r="G50" s="7"/>
      <c r="H50" s="7"/>
      <c r="I50" s="25"/>
      <c r="J50" s="7"/>
      <c r="K50" s="15"/>
      <c r="L50" s="18"/>
      <c r="M50" s="19"/>
      <c r="N50" s="7"/>
      <c r="O50" s="7"/>
      <c r="P50" s="17" t="e">
        <f>VLOOKUP(N50,Adduct!B$2:D$65,2,FALSE)</f>
        <v>#N/A</v>
      </c>
      <c r="Q50" s="17" t="e">
        <f ca="1">_xll.ChemDrawExcelAddIn15.Functions.CHEM_MOLWEIGHT(A50)</f>
        <v>#NAME?</v>
      </c>
      <c r="R50" s="17" t="e">
        <f t="shared" ca="1" si="0"/>
        <v>#NAME?</v>
      </c>
      <c r="T50" s="5"/>
      <c r="U50" s="5"/>
      <c r="V50" s="14"/>
      <c r="W50" s="9" t="e">
        <f ca="1">_xll.ChemDrawExcelAddIn15.Functions.CHEM_FORMULA(A50)</f>
        <v>#NAME?</v>
      </c>
      <c r="X50" s="20"/>
      <c r="Y50" s="22"/>
      <c r="Z50" s="22"/>
      <c r="AA50" s="22"/>
      <c r="AB50" s="22"/>
    </row>
    <row r="51" spans="2:28" ht="95" customHeight="1" x14ac:dyDescent="0.2">
      <c r="B51" s="7"/>
      <c r="C51" s="5"/>
      <c r="D51" s="7"/>
      <c r="E51" s="7"/>
      <c r="G51" s="7"/>
      <c r="H51" s="7"/>
      <c r="I51" s="25"/>
      <c r="J51" s="7"/>
      <c r="K51" s="15"/>
      <c r="L51" s="18"/>
      <c r="M51" s="19"/>
      <c r="N51" s="7"/>
      <c r="O51" s="7"/>
      <c r="P51" s="17" t="e">
        <f>VLOOKUP(N51,Adduct!B$2:D$65,2,FALSE)</f>
        <v>#N/A</v>
      </c>
      <c r="Q51" s="17" t="e">
        <f ca="1">_xll.ChemDrawExcelAddIn15.Functions.CHEM_MOLWEIGHT(A51)</f>
        <v>#NAME?</v>
      </c>
      <c r="R51" s="17" t="e">
        <f t="shared" ca="1" si="0"/>
        <v>#NAME?</v>
      </c>
      <c r="T51" s="5"/>
      <c r="U51" s="5"/>
      <c r="V51" s="14"/>
      <c r="W51" s="9" t="e">
        <f ca="1">_xll.ChemDrawExcelAddIn15.Functions.CHEM_FORMULA(A51)</f>
        <v>#NAME?</v>
      </c>
      <c r="X51" s="20"/>
      <c r="Y51" s="22"/>
      <c r="Z51" s="22"/>
      <c r="AA51" s="22"/>
      <c r="AB51" s="22"/>
    </row>
    <row r="52" spans="2:28" ht="95" customHeight="1" x14ac:dyDescent="0.2">
      <c r="B52" s="7"/>
      <c r="C52" s="5"/>
      <c r="D52" s="7"/>
      <c r="E52" s="7"/>
      <c r="G52" s="7"/>
      <c r="H52" s="7"/>
      <c r="I52" s="25"/>
      <c r="J52" s="7"/>
      <c r="K52" s="15"/>
      <c r="L52" s="18"/>
      <c r="M52" s="19"/>
      <c r="N52" s="7"/>
      <c r="O52" s="7"/>
      <c r="P52" s="17" t="e">
        <f>VLOOKUP(N52,Adduct!B$2:D$65,2,FALSE)</f>
        <v>#N/A</v>
      </c>
      <c r="Q52" s="17" t="e">
        <f ca="1">_xll.ChemDrawExcelAddIn15.Functions.CHEM_MOLWEIGHT(A52)</f>
        <v>#NAME?</v>
      </c>
      <c r="R52" s="17" t="e">
        <f t="shared" ca="1" si="0"/>
        <v>#NAME?</v>
      </c>
      <c r="T52" s="5"/>
      <c r="U52" s="5"/>
      <c r="V52" s="14"/>
      <c r="W52" s="9" t="e">
        <f ca="1">_xll.ChemDrawExcelAddIn15.Functions.CHEM_FORMULA(A52)</f>
        <v>#NAME?</v>
      </c>
      <c r="X52" s="20"/>
      <c r="Y52" s="22"/>
      <c r="Z52" s="22"/>
      <c r="AA52" s="22"/>
      <c r="AB52" s="22"/>
    </row>
    <row r="53" spans="2:28" ht="95" customHeight="1" x14ac:dyDescent="0.2">
      <c r="B53" s="7"/>
      <c r="C53" s="5"/>
      <c r="D53" s="7"/>
      <c r="E53" s="7"/>
      <c r="G53" s="7"/>
      <c r="H53" s="7"/>
      <c r="I53" s="25"/>
      <c r="J53" s="7"/>
      <c r="K53" s="15"/>
      <c r="L53" s="18"/>
      <c r="M53" s="19"/>
      <c r="N53" s="7"/>
      <c r="O53" s="7"/>
      <c r="P53" s="17" t="e">
        <f>VLOOKUP(N53,Adduct!B$2:D$65,2,FALSE)</f>
        <v>#N/A</v>
      </c>
      <c r="Q53" s="17" t="e">
        <f ca="1">_xll.ChemDrawExcelAddIn15.Functions.CHEM_MOLWEIGHT(A53)</f>
        <v>#NAME?</v>
      </c>
      <c r="R53" s="17" t="e">
        <f t="shared" ca="1" si="0"/>
        <v>#NAME?</v>
      </c>
      <c r="T53" s="5"/>
      <c r="U53" s="5"/>
      <c r="V53" s="14"/>
      <c r="W53" s="9" t="e">
        <f ca="1">_xll.ChemDrawExcelAddIn15.Functions.CHEM_FORMULA(A53)</f>
        <v>#NAME?</v>
      </c>
      <c r="X53" s="20"/>
      <c r="Y53" s="22"/>
      <c r="Z53" s="22"/>
      <c r="AA53" s="22"/>
      <c r="AB53" s="22"/>
    </row>
    <row r="54" spans="2:28" ht="95" customHeight="1" x14ac:dyDescent="0.2">
      <c r="B54" s="7"/>
      <c r="C54" s="5"/>
      <c r="D54" s="7"/>
      <c r="E54" s="7"/>
      <c r="G54" s="7"/>
      <c r="H54" s="7"/>
      <c r="I54" s="25"/>
      <c r="J54" s="7"/>
      <c r="K54" s="15"/>
      <c r="L54" s="18"/>
      <c r="M54" s="19"/>
      <c r="N54" s="7"/>
      <c r="O54" s="7"/>
      <c r="P54" s="17" t="e">
        <f>VLOOKUP(N54,Adduct!B$2:D$65,2,FALSE)</f>
        <v>#N/A</v>
      </c>
      <c r="Q54" s="17" t="e">
        <f ca="1">_xll.ChemDrawExcelAddIn15.Functions.CHEM_MOLWEIGHT(A54)</f>
        <v>#NAME?</v>
      </c>
      <c r="R54" s="17" t="e">
        <f t="shared" ca="1" si="0"/>
        <v>#NAME?</v>
      </c>
      <c r="T54" s="5"/>
      <c r="U54" s="5"/>
      <c r="V54" s="14"/>
      <c r="W54" s="9" t="e">
        <f ca="1">_xll.ChemDrawExcelAddIn15.Functions.CHEM_FORMULA(A54)</f>
        <v>#NAME?</v>
      </c>
      <c r="X54" s="20"/>
      <c r="Y54" s="22"/>
      <c r="Z54" s="22"/>
      <c r="AA54" s="22"/>
      <c r="AB54" s="22"/>
    </row>
    <row r="55" spans="2:28" ht="95" customHeight="1" x14ac:dyDescent="0.2">
      <c r="B55" s="7"/>
      <c r="C55" s="5"/>
      <c r="D55" s="7"/>
      <c r="E55" s="7"/>
      <c r="G55" s="7"/>
      <c r="H55" s="7"/>
      <c r="I55" s="25"/>
      <c r="J55" s="7"/>
      <c r="K55" s="15"/>
      <c r="L55" s="18"/>
      <c r="M55" s="19"/>
      <c r="N55" s="7"/>
      <c r="O55" s="7"/>
      <c r="P55" s="17" t="e">
        <f>VLOOKUP(N55,Adduct!B$2:D$65,2,FALSE)</f>
        <v>#N/A</v>
      </c>
      <c r="Q55" s="17" t="e">
        <f ca="1">_xll.ChemDrawExcelAddIn15.Functions.CHEM_MOLWEIGHT(A55)</f>
        <v>#NAME?</v>
      </c>
      <c r="R55" s="17" t="e">
        <f t="shared" ca="1" si="0"/>
        <v>#NAME?</v>
      </c>
      <c r="T55" s="5"/>
      <c r="U55" s="5"/>
      <c r="V55" s="14"/>
      <c r="W55" s="9" t="e">
        <f ca="1">_xll.ChemDrawExcelAddIn15.Functions.CHEM_FORMULA(A55)</f>
        <v>#NAME?</v>
      </c>
      <c r="X55" s="20"/>
      <c r="Y55" s="22"/>
      <c r="Z55" s="22"/>
      <c r="AA55" s="22"/>
      <c r="AB55" s="22"/>
    </row>
    <row r="56" spans="2:28" ht="95" customHeight="1" x14ac:dyDescent="0.2">
      <c r="B56" s="7"/>
      <c r="C56" s="5"/>
      <c r="D56" s="7"/>
      <c r="E56" s="7"/>
      <c r="G56" s="7"/>
      <c r="H56" s="7"/>
      <c r="I56" s="25"/>
      <c r="J56" s="7"/>
      <c r="K56" s="15"/>
      <c r="L56" s="18"/>
      <c r="M56" s="19"/>
      <c r="N56" s="7"/>
      <c r="O56" s="7"/>
      <c r="P56" s="17" t="e">
        <f>VLOOKUP(N56,Adduct!B$2:D$65,2,FALSE)</f>
        <v>#N/A</v>
      </c>
      <c r="Q56" s="17" t="e">
        <f ca="1">_xll.ChemDrawExcelAddIn15.Functions.CHEM_MOLWEIGHT(A56)</f>
        <v>#NAME?</v>
      </c>
      <c r="R56" s="17" t="e">
        <f t="shared" ca="1" si="0"/>
        <v>#NAME?</v>
      </c>
      <c r="T56" s="5"/>
      <c r="U56" s="5"/>
      <c r="V56" s="14"/>
      <c r="W56" s="9" t="e">
        <f ca="1">_xll.ChemDrawExcelAddIn15.Functions.CHEM_FORMULA(A56)</f>
        <v>#NAME?</v>
      </c>
      <c r="X56" s="20"/>
      <c r="Y56" s="22"/>
      <c r="Z56" s="22"/>
      <c r="AA56" s="22"/>
      <c r="AB56" s="22"/>
    </row>
    <row r="57" spans="2:28" ht="95" customHeight="1" x14ac:dyDescent="0.2">
      <c r="B57" s="7"/>
      <c r="C57" s="5"/>
      <c r="D57" s="7"/>
      <c r="E57" s="7"/>
      <c r="G57" s="7"/>
      <c r="H57" s="7"/>
      <c r="I57" s="25"/>
      <c r="J57" s="7"/>
      <c r="K57" s="15"/>
      <c r="L57" s="18"/>
      <c r="M57" s="19"/>
      <c r="N57" s="7"/>
      <c r="O57" s="7"/>
      <c r="P57" s="17" t="e">
        <f>VLOOKUP(N57,Adduct!B$2:D$65,2,FALSE)</f>
        <v>#N/A</v>
      </c>
      <c r="Q57" s="17" t="e">
        <f ca="1">_xll.ChemDrawExcelAddIn15.Functions.CHEM_MOLWEIGHT(A57)</f>
        <v>#NAME?</v>
      </c>
      <c r="R57" s="17" t="e">
        <f t="shared" ca="1" si="0"/>
        <v>#NAME?</v>
      </c>
      <c r="T57" s="5"/>
      <c r="U57" s="5"/>
      <c r="V57" s="14"/>
      <c r="W57" s="9" t="e">
        <f ca="1">_xll.ChemDrawExcelAddIn15.Functions.CHEM_FORMULA(A57)</f>
        <v>#NAME?</v>
      </c>
      <c r="X57" s="20"/>
      <c r="Y57" s="22"/>
      <c r="Z57" s="22"/>
      <c r="AA57" s="22"/>
      <c r="AB57" s="22"/>
    </row>
    <row r="58" spans="2:28" ht="95" customHeight="1" x14ac:dyDescent="0.2">
      <c r="B58" s="7"/>
      <c r="C58" s="5"/>
      <c r="D58" s="7"/>
      <c r="E58" s="7"/>
      <c r="G58" s="7"/>
      <c r="H58" s="7"/>
      <c r="I58" s="25"/>
      <c r="J58" s="7"/>
      <c r="K58" s="15"/>
      <c r="L58" s="18"/>
      <c r="M58" s="19"/>
      <c r="N58" s="7"/>
      <c r="O58" s="7"/>
      <c r="P58" s="17" t="e">
        <f>VLOOKUP(N58,Adduct!B$2:D$65,2,FALSE)</f>
        <v>#N/A</v>
      </c>
      <c r="Q58" s="17" t="e">
        <f ca="1">_xll.ChemDrawExcelAddIn15.Functions.CHEM_MOLWEIGHT(A58)</f>
        <v>#NAME?</v>
      </c>
      <c r="R58" s="17" t="e">
        <f t="shared" ca="1" si="0"/>
        <v>#NAME?</v>
      </c>
      <c r="T58" s="5"/>
      <c r="U58" s="5"/>
      <c r="V58" s="14"/>
      <c r="W58" s="9" t="e">
        <f ca="1">_xll.ChemDrawExcelAddIn15.Functions.CHEM_FORMULA(A58)</f>
        <v>#NAME?</v>
      </c>
      <c r="X58" s="20"/>
      <c r="Y58" s="22"/>
      <c r="Z58" s="22"/>
      <c r="AA58" s="22"/>
      <c r="AB58" s="22"/>
    </row>
    <row r="59" spans="2:28" ht="95" customHeight="1" x14ac:dyDescent="0.2">
      <c r="B59" s="7"/>
      <c r="C59" s="5"/>
      <c r="D59" s="7"/>
      <c r="E59" s="7"/>
      <c r="G59" s="7"/>
      <c r="H59" s="7"/>
      <c r="I59" s="25"/>
      <c r="J59" s="7"/>
      <c r="K59" s="15"/>
      <c r="L59" s="18"/>
      <c r="M59" s="19"/>
      <c r="N59" s="7"/>
      <c r="O59" s="7"/>
      <c r="P59" s="17" t="e">
        <f>VLOOKUP(N59,Adduct!B$2:D$65,2,FALSE)</f>
        <v>#N/A</v>
      </c>
      <c r="Q59" s="17" t="e">
        <f ca="1">_xll.ChemDrawExcelAddIn15.Functions.CHEM_MOLWEIGHT(A59)</f>
        <v>#NAME?</v>
      </c>
      <c r="R59" s="17" t="e">
        <f t="shared" ref="R59:R122" ca="1" si="1">Q59+(P59*O59)</f>
        <v>#NAME?</v>
      </c>
      <c r="T59" s="5"/>
      <c r="U59" s="5"/>
      <c r="V59" s="14"/>
      <c r="W59" s="9" t="e">
        <f ca="1">_xll.ChemDrawExcelAddIn15.Functions.CHEM_FORMULA(A59)</f>
        <v>#NAME?</v>
      </c>
      <c r="X59" s="20"/>
      <c r="Y59" s="22"/>
      <c r="Z59" s="22"/>
      <c r="AA59" s="22"/>
      <c r="AB59" s="22"/>
    </row>
    <row r="60" spans="2:28" ht="95" customHeight="1" x14ac:dyDescent="0.2">
      <c r="B60" s="7"/>
      <c r="C60" s="5"/>
      <c r="D60" s="7"/>
      <c r="E60" s="7"/>
      <c r="G60" s="7"/>
      <c r="H60" s="7"/>
      <c r="I60" s="25"/>
      <c r="J60" s="7"/>
      <c r="K60" s="15"/>
      <c r="L60" s="18"/>
      <c r="M60" s="19"/>
      <c r="N60" s="7"/>
      <c r="O60" s="7"/>
      <c r="P60" s="17" t="e">
        <f>VLOOKUP(N60,Adduct!B$2:D$65,2,FALSE)</f>
        <v>#N/A</v>
      </c>
      <c r="Q60" s="17" t="e">
        <f ca="1">_xll.ChemDrawExcelAddIn15.Functions.CHEM_MOLWEIGHT(A60)</f>
        <v>#NAME?</v>
      </c>
      <c r="R60" s="17" t="e">
        <f t="shared" ca="1" si="1"/>
        <v>#NAME?</v>
      </c>
      <c r="T60" s="5"/>
      <c r="U60" s="5"/>
      <c r="V60" s="14"/>
      <c r="W60" s="9" t="e">
        <f ca="1">_xll.ChemDrawExcelAddIn15.Functions.CHEM_FORMULA(A60)</f>
        <v>#NAME?</v>
      </c>
      <c r="X60" s="20"/>
      <c r="Y60" s="22"/>
      <c r="Z60" s="22"/>
      <c r="AA60" s="22"/>
      <c r="AB60" s="22"/>
    </row>
    <row r="61" spans="2:28" ht="95" customHeight="1" x14ac:dyDescent="0.2">
      <c r="B61" s="7"/>
      <c r="C61" s="5"/>
      <c r="D61" s="7"/>
      <c r="E61" s="7"/>
      <c r="G61" s="7"/>
      <c r="H61" s="7"/>
      <c r="I61" s="25"/>
      <c r="J61" s="7"/>
      <c r="K61" s="15"/>
      <c r="L61" s="18"/>
      <c r="M61" s="19"/>
      <c r="N61" s="7"/>
      <c r="O61" s="7"/>
      <c r="P61" s="17" t="e">
        <f>VLOOKUP(N61,Adduct!B$2:D$65,2,FALSE)</f>
        <v>#N/A</v>
      </c>
      <c r="Q61" s="17" t="e">
        <f ca="1">_xll.ChemDrawExcelAddIn15.Functions.CHEM_MOLWEIGHT(A61)</f>
        <v>#NAME?</v>
      </c>
      <c r="R61" s="17" t="e">
        <f t="shared" ca="1" si="1"/>
        <v>#NAME?</v>
      </c>
      <c r="T61" s="5"/>
      <c r="U61" s="5"/>
      <c r="V61" s="14"/>
      <c r="W61" s="9" t="e">
        <f ca="1">_xll.ChemDrawExcelAddIn15.Functions.CHEM_FORMULA(A61)</f>
        <v>#NAME?</v>
      </c>
      <c r="X61" s="20"/>
      <c r="Y61" s="22"/>
      <c r="Z61" s="22"/>
      <c r="AA61" s="22"/>
      <c r="AB61" s="22"/>
    </row>
    <row r="62" spans="2:28" ht="95" customHeight="1" x14ac:dyDescent="0.2">
      <c r="B62" s="7"/>
      <c r="C62" s="5"/>
      <c r="D62" s="7"/>
      <c r="E62" s="7"/>
      <c r="G62" s="7"/>
      <c r="H62" s="7"/>
      <c r="I62" s="25"/>
      <c r="J62" s="7"/>
      <c r="K62" s="15"/>
      <c r="L62" s="18"/>
      <c r="M62" s="19"/>
      <c r="N62" s="7"/>
      <c r="O62" s="7"/>
      <c r="P62" s="17" t="e">
        <f>VLOOKUP(N62,Adduct!B$2:D$65,2,FALSE)</f>
        <v>#N/A</v>
      </c>
      <c r="Q62" s="17" t="e">
        <f ca="1">_xll.ChemDrawExcelAddIn15.Functions.CHEM_MOLWEIGHT(A62)</f>
        <v>#NAME?</v>
      </c>
      <c r="R62" s="17" t="e">
        <f t="shared" ca="1" si="1"/>
        <v>#NAME?</v>
      </c>
      <c r="T62" s="5"/>
      <c r="U62" s="5"/>
      <c r="V62" s="14"/>
      <c r="W62" s="9" t="e">
        <f ca="1">_xll.ChemDrawExcelAddIn15.Functions.CHEM_FORMULA(A62)</f>
        <v>#NAME?</v>
      </c>
      <c r="X62" s="20"/>
      <c r="Y62" s="22"/>
      <c r="Z62" s="22"/>
      <c r="AA62" s="22"/>
      <c r="AB62" s="22"/>
    </row>
    <row r="63" spans="2:28" ht="95" customHeight="1" x14ac:dyDescent="0.2">
      <c r="B63" s="7"/>
      <c r="C63" s="5"/>
      <c r="D63" s="7"/>
      <c r="E63" s="7"/>
      <c r="G63" s="7"/>
      <c r="H63" s="7"/>
      <c r="I63" s="25"/>
      <c r="J63" s="7"/>
      <c r="K63" s="15"/>
      <c r="L63" s="18"/>
      <c r="M63" s="19"/>
      <c r="N63" s="7"/>
      <c r="O63" s="7"/>
      <c r="P63" s="17" t="e">
        <f>VLOOKUP(N63,Adduct!B$2:D$65,2,FALSE)</f>
        <v>#N/A</v>
      </c>
      <c r="Q63" s="17" t="e">
        <f ca="1">_xll.ChemDrawExcelAddIn15.Functions.CHEM_MOLWEIGHT(A63)</f>
        <v>#NAME?</v>
      </c>
      <c r="R63" s="17" t="e">
        <f t="shared" ca="1" si="1"/>
        <v>#NAME?</v>
      </c>
      <c r="T63" s="5"/>
      <c r="U63" s="5"/>
      <c r="V63" s="14"/>
      <c r="W63" s="9" t="e">
        <f ca="1">_xll.ChemDrawExcelAddIn15.Functions.CHEM_FORMULA(A63)</f>
        <v>#NAME?</v>
      </c>
      <c r="X63" s="20"/>
      <c r="Y63" s="22"/>
      <c r="Z63" s="22"/>
      <c r="AA63" s="22"/>
      <c r="AB63" s="22"/>
    </row>
    <row r="64" spans="2:28" ht="95" customHeight="1" x14ac:dyDescent="0.2">
      <c r="B64" s="7"/>
      <c r="C64" s="5"/>
      <c r="D64" s="7"/>
      <c r="E64" s="7"/>
      <c r="G64" s="7"/>
      <c r="H64" s="7"/>
      <c r="I64" s="25"/>
      <c r="J64" s="7"/>
      <c r="K64" s="15"/>
      <c r="L64" s="18"/>
      <c r="M64" s="19"/>
      <c r="N64" s="7"/>
      <c r="O64" s="7"/>
      <c r="P64" s="17" t="e">
        <f>VLOOKUP(N64,Adduct!B$2:D$65,2,FALSE)</f>
        <v>#N/A</v>
      </c>
      <c r="Q64" s="17" t="e">
        <f ca="1">_xll.ChemDrawExcelAddIn15.Functions.CHEM_MOLWEIGHT(A64)</f>
        <v>#NAME?</v>
      </c>
      <c r="R64" s="17" t="e">
        <f t="shared" ca="1" si="1"/>
        <v>#NAME?</v>
      </c>
      <c r="T64" s="5"/>
      <c r="U64" s="5"/>
      <c r="V64" s="14"/>
      <c r="W64" s="9" t="e">
        <f ca="1">_xll.ChemDrawExcelAddIn15.Functions.CHEM_FORMULA(A64)</f>
        <v>#NAME?</v>
      </c>
      <c r="X64" s="20"/>
      <c r="Y64" s="22"/>
      <c r="Z64" s="22"/>
      <c r="AA64" s="22"/>
      <c r="AB64" s="22"/>
    </row>
    <row r="65" spans="2:28" ht="95" customHeight="1" x14ac:dyDescent="0.2">
      <c r="B65" s="7"/>
      <c r="C65" s="5"/>
      <c r="D65" s="7"/>
      <c r="E65" s="7"/>
      <c r="G65" s="7"/>
      <c r="H65" s="7"/>
      <c r="I65" s="25"/>
      <c r="J65" s="7"/>
      <c r="K65" s="15"/>
      <c r="L65" s="18"/>
      <c r="M65" s="19"/>
      <c r="N65" s="7"/>
      <c r="O65" s="7"/>
      <c r="P65" s="17" t="e">
        <f>VLOOKUP(N65,Adduct!B$2:D$65,2,FALSE)</f>
        <v>#N/A</v>
      </c>
      <c r="Q65" s="17" t="e">
        <f ca="1">_xll.ChemDrawExcelAddIn15.Functions.CHEM_MOLWEIGHT(A65)</f>
        <v>#NAME?</v>
      </c>
      <c r="R65" s="17" t="e">
        <f t="shared" ca="1" si="1"/>
        <v>#NAME?</v>
      </c>
      <c r="T65" s="5"/>
      <c r="U65" s="5"/>
      <c r="V65" s="14"/>
      <c r="W65" s="9" t="e">
        <f ca="1">_xll.ChemDrawExcelAddIn15.Functions.CHEM_FORMULA(A65)</f>
        <v>#NAME?</v>
      </c>
      <c r="X65" s="20"/>
      <c r="Y65" s="22"/>
      <c r="Z65" s="22"/>
      <c r="AA65" s="22"/>
      <c r="AB65" s="22"/>
    </row>
    <row r="66" spans="2:28" ht="95" customHeight="1" x14ac:dyDescent="0.2">
      <c r="B66" s="7"/>
      <c r="C66" s="5"/>
      <c r="D66" s="7"/>
      <c r="E66" s="7"/>
      <c r="G66" s="7"/>
      <c r="H66" s="7"/>
      <c r="I66" s="25"/>
      <c r="J66" s="7"/>
      <c r="K66" s="15"/>
      <c r="L66" s="18"/>
      <c r="M66" s="19"/>
      <c r="N66" s="7"/>
      <c r="O66" s="7"/>
      <c r="P66" s="17" t="e">
        <f>VLOOKUP(N66,Adduct!B$2:D$65,2,FALSE)</f>
        <v>#N/A</v>
      </c>
      <c r="Q66" s="17" t="e">
        <f ca="1">_xll.ChemDrawExcelAddIn15.Functions.CHEM_MOLWEIGHT(A66)</f>
        <v>#NAME?</v>
      </c>
      <c r="R66" s="17" t="e">
        <f t="shared" ca="1" si="1"/>
        <v>#NAME?</v>
      </c>
      <c r="T66" s="5"/>
      <c r="U66" s="5"/>
      <c r="V66" s="14"/>
      <c r="W66" s="9" t="e">
        <f ca="1">_xll.ChemDrawExcelAddIn15.Functions.CHEM_FORMULA(A66)</f>
        <v>#NAME?</v>
      </c>
      <c r="X66" s="20"/>
      <c r="Y66" s="22"/>
      <c r="Z66" s="22"/>
      <c r="AA66" s="22"/>
      <c r="AB66" s="22"/>
    </row>
    <row r="67" spans="2:28" ht="95" customHeight="1" x14ac:dyDescent="0.2">
      <c r="B67" s="7"/>
      <c r="C67" s="5"/>
      <c r="D67" s="7"/>
      <c r="E67" s="7"/>
      <c r="G67" s="7"/>
      <c r="H67" s="7"/>
      <c r="I67" s="25"/>
      <c r="J67" s="7"/>
      <c r="K67" s="15"/>
      <c r="L67" s="18"/>
      <c r="M67" s="19"/>
      <c r="N67" s="7"/>
      <c r="O67" s="7"/>
      <c r="P67" s="17" t="e">
        <f>VLOOKUP(N67,Adduct!B$2:D$65,2,FALSE)</f>
        <v>#N/A</v>
      </c>
      <c r="Q67" s="17" t="e">
        <f ca="1">_xll.ChemDrawExcelAddIn15.Functions.CHEM_MOLWEIGHT(A67)</f>
        <v>#NAME?</v>
      </c>
      <c r="R67" s="17" t="e">
        <f t="shared" ca="1" si="1"/>
        <v>#NAME?</v>
      </c>
      <c r="T67" s="5"/>
      <c r="U67" s="5"/>
      <c r="V67" s="14"/>
      <c r="W67" s="9" t="e">
        <f ca="1">_xll.ChemDrawExcelAddIn15.Functions.CHEM_FORMULA(A67)</f>
        <v>#NAME?</v>
      </c>
      <c r="X67" s="20"/>
      <c r="Y67" s="22"/>
      <c r="Z67" s="22"/>
      <c r="AA67" s="22"/>
      <c r="AB67" s="22"/>
    </row>
    <row r="68" spans="2:28" ht="95" customHeight="1" x14ac:dyDescent="0.2">
      <c r="B68" s="7"/>
      <c r="C68" s="5"/>
      <c r="D68" s="7"/>
      <c r="E68" s="7"/>
      <c r="G68" s="7"/>
      <c r="H68" s="7"/>
      <c r="I68" s="25"/>
      <c r="J68" s="7"/>
      <c r="K68" s="15"/>
      <c r="L68" s="18"/>
      <c r="M68" s="19"/>
      <c r="N68" s="7"/>
      <c r="O68" s="7"/>
      <c r="P68" s="17" t="e">
        <f>VLOOKUP(N68,Adduct!B$2:D$65,2,FALSE)</f>
        <v>#N/A</v>
      </c>
      <c r="Q68" s="17" t="e">
        <f ca="1">_xll.ChemDrawExcelAddIn15.Functions.CHEM_MOLWEIGHT(A68)</f>
        <v>#NAME?</v>
      </c>
      <c r="R68" s="17" t="e">
        <f t="shared" ca="1" si="1"/>
        <v>#NAME?</v>
      </c>
      <c r="T68" s="5"/>
      <c r="U68" s="5"/>
      <c r="V68" s="14"/>
      <c r="W68" s="9" t="e">
        <f ca="1">_xll.ChemDrawExcelAddIn15.Functions.CHEM_FORMULA(A68)</f>
        <v>#NAME?</v>
      </c>
      <c r="X68" s="20"/>
      <c r="Y68" s="22"/>
      <c r="Z68" s="22"/>
      <c r="AA68" s="22"/>
      <c r="AB68" s="22"/>
    </row>
    <row r="69" spans="2:28" ht="95" customHeight="1" x14ac:dyDescent="0.2">
      <c r="B69" s="7"/>
      <c r="C69" s="5"/>
      <c r="D69" s="7"/>
      <c r="E69" s="7"/>
      <c r="G69" s="7"/>
      <c r="H69" s="7"/>
      <c r="I69" s="25"/>
      <c r="J69" s="7"/>
      <c r="K69" s="15"/>
      <c r="L69" s="18"/>
      <c r="M69" s="19"/>
      <c r="N69" s="7"/>
      <c r="O69" s="7"/>
      <c r="P69" s="17" t="e">
        <f>VLOOKUP(N69,Adduct!B$2:D$65,2,FALSE)</f>
        <v>#N/A</v>
      </c>
      <c r="Q69" s="17" t="e">
        <f ca="1">_xll.ChemDrawExcelAddIn15.Functions.CHEM_MOLWEIGHT(A69)</f>
        <v>#NAME?</v>
      </c>
      <c r="R69" s="17" t="e">
        <f t="shared" ca="1" si="1"/>
        <v>#NAME?</v>
      </c>
      <c r="T69" s="5"/>
      <c r="U69" s="5"/>
      <c r="V69" s="14"/>
      <c r="W69" s="9" t="e">
        <f ca="1">_xll.ChemDrawExcelAddIn15.Functions.CHEM_FORMULA(A69)</f>
        <v>#NAME?</v>
      </c>
      <c r="X69" s="20"/>
      <c r="Y69" s="22"/>
      <c r="Z69" s="22"/>
      <c r="AA69" s="22"/>
      <c r="AB69" s="22"/>
    </row>
    <row r="70" spans="2:28" ht="95" customHeight="1" x14ac:dyDescent="0.2">
      <c r="B70" s="7"/>
      <c r="C70" s="5"/>
      <c r="D70" s="7"/>
      <c r="E70" s="7"/>
      <c r="G70" s="7"/>
      <c r="H70" s="7"/>
      <c r="I70" s="25"/>
      <c r="J70" s="7"/>
      <c r="K70" s="15"/>
      <c r="L70" s="18"/>
      <c r="M70" s="19"/>
      <c r="N70" s="7"/>
      <c r="O70" s="7"/>
      <c r="P70" s="17" t="e">
        <f>VLOOKUP(N70,Adduct!B$2:D$65,2,FALSE)</f>
        <v>#N/A</v>
      </c>
      <c r="Q70" s="17" t="e">
        <f ca="1">_xll.ChemDrawExcelAddIn15.Functions.CHEM_MOLWEIGHT(A70)</f>
        <v>#NAME?</v>
      </c>
      <c r="R70" s="17" t="e">
        <f t="shared" ca="1" si="1"/>
        <v>#NAME?</v>
      </c>
      <c r="T70" s="5"/>
      <c r="U70" s="5"/>
      <c r="V70" s="14"/>
      <c r="W70" s="9" t="e">
        <f ca="1">_xll.ChemDrawExcelAddIn15.Functions.CHEM_FORMULA(A70)</f>
        <v>#NAME?</v>
      </c>
      <c r="X70" s="20"/>
      <c r="Y70" s="22"/>
      <c r="Z70" s="22"/>
      <c r="AA70" s="22"/>
      <c r="AB70" s="22"/>
    </row>
    <row r="71" spans="2:28" ht="95" customHeight="1" x14ac:dyDescent="0.2">
      <c r="B71" s="7"/>
      <c r="C71" s="5"/>
      <c r="D71" s="7"/>
      <c r="E71" s="7"/>
      <c r="G71" s="7"/>
      <c r="H71" s="7"/>
      <c r="I71" s="25"/>
      <c r="J71" s="7"/>
      <c r="K71" s="15"/>
      <c r="L71" s="18"/>
      <c r="M71" s="19"/>
      <c r="N71" s="7"/>
      <c r="O71" s="7"/>
      <c r="P71" s="17" t="e">
        <f>VLOOKUP(N71,Adduct!B$2:D$65,2,FALSE)</f>
        <v>#N/A</v>
      </c>
      <c r="Q71" s="17" t="e">
        <f ca="1">_xll.ChemDrawExcelAddIn15.Functions.CHEM_MOLWEIGHT(A71)</f>
        <v>#NAME?</v>
      </c>
      <c r="R71" s="17" t="e">
        <f t="shared" ca="1" si="1"/>
        <v>#NAME?</v>
      </c>
      <c r="T71" s="5"/>
      <c r="U71" s="5"/>
      <c r="V71" s="14"/>
      <c r="W71" s="9" t="e">
        <f ca="1">_xll.ChemDrawExcelAddIn15.Functions.CHEM_FORMULA(A71)</f>
        <v>#NAME?</v>
      </c>
      <c r="X71" s="20"/>
      <c r="Y71" s="22"/>
      <c r="Z71" s="22"/>
      <c r="AA71" s="22"/>
      <c r="AB71" s="22"/>
    </row>
    <row r="72" spans="2:28" ht="95" customHeight="1" x14ac:dyDescent="0.2">
      <c r="B72" s="7"/>
      <c r="C72" s="5"/>
      <c r="D72" s="7"/>
      <c r="E72" s="7"/>
      <c r="G72" s="7"/>
      <c r="H72" s="7"/>
      <c r="I72" s="25"/>
      <c r="J72" s="7"/>
      <c r="K72" s="15"/>
      <c r="L72" s="18"/>
      <c r="M72" s="19"/>
      <c r="N72" s="7"/>
      <c r="O72" s="7"/>
      <c r="P72" s="17" t="e">
        <f>VLOOKUP(N72,Adduct!B$2:D$65,2,FALSE)</f>
        <v>#N/A</v>
      </c>
      <c r="Q72" s="17" t="e">
        <f ca="1">_xll.ChemDrawExcelAddIn15.Functions.CHEM_MOLWEIGHT(A72)</f>
        <v>#NAME?</v>
      </c>
      <c r="R72" s="17" t="e">
        <f t="shared" ca="1" si="1"/>
        <v>#NAME?</v>
      </c>
      <c r="T72" s="5"/>
      <c r="U72" s="5"/>
      <c r="V72" s="14"/>
      <c r="W72" s="9" t="e">
        <f ca="1">_xll.ChemDrawExcelAddIn15.Functions.CHEM_FORMULA(A72)</f>
        <v>#NAME?</v>
      </c>
      <c r="X72" s="20"/>
      <c r="Y72" s="22"/>
      <c r="Z72" s="22"/>
      <c r="AA72" s="22"/>
      <c r="AB72" s="22"/>
    </row>
    <row r="73" spans="2:28" ht="95" customHeight="1" x14ac:dyDescent="0.2">
      <c r="B73" s="7"/>
      <c r="C73" s="5"/>
      <c r="D73" s="7"/>
      <c r="E73" s="7"/>
      <c r="G73" s="7"/>
      <c r="H73" s="7"/>
      <c r="I73" s="25"/>
      <c r="J73" s="7"/>
      <c r="K73" s="15"/>
      <c r="L73" s="18"/>
      <c r="M73" s="19"/>
      <c r="N73" s="7"/>
      <c r="O73" s="7"/>
      <c r="P73" s="17" t="e">
        <f>VLOOKUP(N73,Adduct!B$2:D$65,2,FALSE)</f>
        <v>#N/A</v>
      </c>
      <c r="Q73" s="17" t="e">
        <f ca="1">_xll.ChemDrawExcelAddIn15.Functions.CHEM_MOLWEIGHT(A73)</f>
        <v>#NAME?</v>
      </c>
      <c r="R73" s="17" t="e">
        <f t="shared" ca="1" si="1"/>
        <v>#NAME?</v>
      </c>
      <c r="T73" s="5"/>
      <c r="U73" s="5"/>
      <c r="V73" s="14"/>
      <c r="W73" s="9" t="e">
        <f ca="1">_xll.ChemDrawExcelAddIn15.Functions.CHEM_FORMULA(A73)</f>
        <v>#NAME?</v>
      </c>
      <c r="X73" s="20"/>
      <c r="Y73" s="22"/>
      <c r="Z73" s="22"/>
      <c r="AA73" s="22"/>
      <c r="AB73" s="22"/>
    </row>
    <row r="74" spans="2:28" ht="95" customHeight="1" x14ac:dyDescent="0.2">
      <c r="B74" s="7"/>
      <c r="C74" s="5"/>
      <c r="D74" s="7"/>
      <c r="E74" s="7"/>
      <c r="G74" s="7"/>
      <c r="H74" s="7"/>
      <c r="I74" s="25"/>
      <c r="J74" s="7"/>
      <c r="K74" s="15"/>
      <c r="L74" s="18"/>
      <c r="M74" s="19"/>
      <c r="N74" s="7"/>
      <c r="O74" s="7"/>
      <c r="P74" s="17" t="e">
        <f>VLOOKUP(N74,Adduct!B$2:D$65,2,FALSE)</f>
        <v>#N/A</v>
      </c>
      <c r="Q74" s="17" t="e">
        <f ca="1">_xll.ChemDrawExcelAddIn15.Functions.CHEM_MOLWEIGHT(A74)</f>
        <v>#NAME?</v>
      </c>
      <c r="R74" s="17" t="e">
        <f t="shared" ca="1" si="1"/>
        <v>#NAME?</v>
      </c>
      <c r="T74" s="5"/>
      <c r="U74" s="5"/>
      <c r="V74" s="14"/>
      <c r="W74" s="9" t="e">
        <f ca="1">_xll.ChemDrawExcelAddIn15.Functions.CHEM_FORMULA(A74)</f>
        <v>#NAME?</v>
      </c>
      <c r="X74" s="20"/>
      <c r="Y74" s="22"/>
      <c r="Z74" s="22"/>
      <c r="AA74" s="22"/>
      <c r="AB74" s="22"/>
    </row>
    <row r="75" spans="2:28" ht="95" customHeight="1" x14ac:dyDescent="0.2">
      <c r="B75" s="7"/>
      <c r="C75" s="5"/>
      <c r="D75" s="7"/>
      <c r="E75" s="7"/>
      <c r="G75" s="7"/>
      <c r="H75" s="7"/>
      <c r="I75" s="25"/>
      <c r="J75" s="7"/>
      <c r="K75" s="15"/>
      <c r="L75" s="18"/>
      <c r="M75" s="19"/>
      <c r="N75" s="7"/>
      <c r="O75" s="7"/>
      <c r="P75" s="17" t="e">
        <f>VLOOKUP(N75,Adduct!B$2:D$65,2,FALSE)</f>
        <v>#N/A</v>
      </c>
      <c r="Q75" s="17" t="e">
        <f ca="1">_xll.ChemDrawExcelAddIn15.Functions.CHEM_MOLWEIGHT(A75)</f>
        <v>#NAME?</v>
      </c>
      <c r="R75" s="17" t="e">
        <f t="shared" ca="1" si="1"/>
        <v>#NAME?</v>
      </c>
      <c r="T75" s="5"/>
      <c r="U75" s="5"/>
      <c r="V75" s="14"/>
      <c r="W75" s="9" t="e">
        <f ca="1">_xll.ChemDrawExcelAddIn15.Functions.CHEM_FORMULA(A75)</f>
        <v>#NAME?</v>
      </c>
      <c r="X75" s="20"/>
      <c r="Y75" s="22"/>
      <c r="Z75" s="22"/>
      <c r="AA75" s="22"/>
      <c r="AB75" s="22"/>
    </row>
    <row r="76" spans="2:28" ht="95" customHeight="1" x14ac:dyDescent="0.2">
      <c r="B76" s="7"/>
      <c r="C76" s="5"/>
      <c r="D76" s="7"/>
      <c r="E76" s="7"/>
      <c r="G76" s="7"/>
      <c r="H76" s="7"/>
      <c r="I76" s="25"/>
      <c r="J76" s="7"/>
      <c r="K76" s="15"/>
      <c r="L76" s="18"/>
      <c r="M76" s="19"/>
      <c r="N76" s="7"/>
      <c r="O76" s="7"/>
      <c r="P76" s="17" t="e">
        <f>VLOOKUP(N76,Adduct!B$2:D$65,2,FALSE)</f>
        <v>#N/A</v>
      </c>
      <c r="Q76" s="17" t="e">
        <f ca="1">_xll.ChemDrawExcelAddIn15.Functions.CHEM_MOLWEIGHT(A76)</f>
        <v>#NAME?</v>
      </c>
      <c r="R76" s="17" t="e">
        <f t="shared" ca="1" si="1"/>
        <v>#NAME?</v>
      </c>
      <c r="T76" s="5"/>
      <c r="U76" s="5"/>
      <c r="V76" s="14"/>
      <c r="W76" s="9" t="e">
        <f ca="1">_xll.ChemDrawExcelAddIn15.Functions.CHEM_FORMULA(A76)</f>
        <v>#NAME?</v>
      </c>
      <c r="X76" s="20"/>
      <c r="Y76" s="22"/>
      <c r="Z76" s="22"/>
      <c r="AA76" s="22"/>
      <c r="AB76" s="22"/>
    </row>
    <row r="77" spans="2:28" ht="95" customHeight="1" x14ac:dyDescent="0.2">
      <c r="B77" s="7"/>
      <c r="C77" s="5"/>
      <c r="D77" s="7"/>
      <c r="E77" s="7"/>
      <c r="G77" s="7"/>
      <c r="H77" s="7"/>
      <c r="I77" s="25"/>
      <c r="J77" s="7"/>
      <c r="K77" s="15"/>
      <c r="L77" s="18"/>
      <c r="M77" s="19"/>
      <c r="N77" s="7"/>
      <c r="O77" s="7"/>
      <c r="P77" s="17" t="e">
        <f>VLOOKUP(N77,Adduct!B$2:D$65,2,FALSE)</f>
        <v>#N/A</v>
      </c>
      <c r="Q77" s="17" t="e">
        <f ca="1">_xll.ChemDrawExcelAddIn15.Functions.CHEM_MOLWEIGHT(A77)</f>
        <v>#NAME?</v>
      </c>
      <c r="R77" s="17" t="e">
        <f t="shared" ca="1" si="1"/>
        <v>#NAME?</v>
      </c>
      <c r="T77" s="5"/>
      <c r="U77" s="5"/>
      <c r="V77" s="14"/>
      <c r="W77" s="9" t="e">
        <f ca="1">_xll.ChemDrawExcelAddIn15.Functions.CHEM_FORMULA(A77)</f>
        <v>#NAME?</v>
      </c>
      <c r="X77" s="20"/>
      <c r="Y77" s="22"/>
      <c r="Z77" s="22"/>
      <c r="AA77" s="22"/>
      <c r="AB77" s="22"/>
    </row>
    <row r="78" spans="2:28" ht="95" customHeight="1" x14ac:dyDescent="0.2">
      <c r="B78" s="7"/>
      <c r="C78" s="5"/>
      <c r="D78" s="7"/>
      <c r="E78" s="7"/>
      <c r="G78" s="7"/>
      <c r="H78" s="7"/>
      <c r="I78" s="25"/>
      <c r="J78" s="7"/>
      <c r="K78" s="15"/>
      <c r="L78" s="18"/>
      <c r="M78" s="19"/>
      <c r="N78" s="7"/>
      <c r="O78" s="7"/>
      <c r="P78" s="17" t="e">
        <f>VLOOKUP(N78,Adduct!B$2:D$65,2,FALSE)</f>
        <v>#N/A</v>
      </c>
      <c r="Q78" s="17" t="e">
        <f ca="1">_xll.ChemDrawExcelAddIn15.Functions.CHEM_MOLWEIGHT(A78)</f>
        <v>#NAME?</v>
      </c>
      <c r="R78" s="17" t="e">
        <f t="shared" ca="1" si="1"/>
        <v>#NAME?</v>
      </c>
      <c r="T78" s="5"/>
      <c r="U78" s="5"/>
      <c r="V78" s="14"/>
      <c r="W78" s="9" t="e">
        <f ca="1">_xll.ChemDrawExcelAddIn15.Functions.CHEM_FORMULA(A78)</f>
        <v>#NAME?</v>
      </c>
      <c r="X78" s="20"/>
      <c r="Y78" s="22"/>
      <c r="Z78" s="22"/>
      <c r="AA78" s="22"/>
      <c r="AB78" s="22"/>
    </row>
    <row r="79" spans="2:28" ht="95" customHeight="1" x14ac:dyDescent="0.2">
      <c r="B79" s="7"/>
      <c r="C79" s="5"/>
      <c r="D79" s="7"/>
      <c r="E79" s="7"/>
      <c r="G79" s="7"/>
      <c r="H79" s="7"/>
      <c r="I79" s="25"/>
      <c r="J79" s="7"/>
      <c r="K79" s="15"/>
      <c r="L79" s="18"/>
      <c r="M79" s="19"/>
      <c r="N79" s="7"/>
      <c r="O79" s="7"/>
      <c r="P79" s="17" t="e">
        <f>VLOOKUP(N79,Adduct!B$2:D$65,2,FALSE)</f>
        <v>#N/A</v>
      </c>
      <c r="Q79" s="17" t="e">
        <f ca="1">_xll.ChemDrawExcelAddIn15.Functions.CHEM_MOLWEIGHT(A79)</f>
        <v>#NAME?</v>
      </c>
      <c r="R79" s="17" t="e">
        <f t="shared" ca="1" si="1"/>
        <v>#NAME?</v>
      </c>
      <c r="T79" s="5"/>
      <c r="U79" s="5"/>
      <c r="V79" s="14"/>
      <c r="W79" s="9" t="e">
        <f ca="1">_xll.ChemDrawExcelAddIn15.Functions.CHEM_FORMULA(A79)</f>
        <v>#NAME?</v>
      </c>
      <c r="X79" s="20"/>
      <c r="Y79" s="22"/>
      <c r="Z79" s="22"/>
      <c r="AA79" s="22"/>
      <c r="AB79" s="22"/>
    </row>
    <row r="80" spans="2:28" ht="95" customHeight="1" x14ac:dyDescent="0.2">
      <c r="B80" s="7"/>
      <c r="C80" s="5"/>
      <c r="D80" s="7"/>
      <c r="E80" s="7"/>
      <c r="G80" s="7"/>
      <c r="H80" s="7"/>
      <c r="I80" s="25"/>
      <c r="J80" s="7"/>
      <c r="K80" s="15"/>
      <c r="L80" s="18"/>
      <c r="M80" s="19"/>
      <c r="N80" s="7"/>
      <c r="O80" s="7"/>
      <c r="P80" s="17" t="e">
        <f>VLOOKUP(N80,Adduct!B$2:D$65,2,FALSE)</f>
        <v>#N/A</v>
      </c>
      <c r="Q80" s="17" t="e">
        <f ca="1">_xll.ChemDrawExcelAddIn15.Functions.CHEM_MOLWEIGHT(A80)</f>
        <v>#NAME?</v>
      </c>
      <c r="R80" s="17" t="e">
        <f t="shared" ca="1" si="1"/>
        <v>#NAME?</v>
      </c>
      <c r="T80" s="5"/>
      <c r="U80" s="5"/>
      <c r="V80" s="14"/>
      <c r="W80" s="9" t="e">
        <f ca="1">_xll.ChemDrawExcelAddIn15.Functions.CHEM_FORMULA(A80)</f>
        <v>#NAME?</v>
      </c>
      <c r="X80" s="20"/>
      <c r="Y80" s="22"/>
      <c r="Z80" s="22"/>
      <c r="AA80" s="22"/>
      <c r="AB80" s="22"/>
    </row>
    <row r="81" spans="2:28" ht="95" customHeight="1" x14ac:dyDescent="0.2">
      <c r="B81" s="7"/>
      <c r="C81" s="5"/>
      <c r="D81" s="7"/>
      <c r="E81" s="7"/>
      <c r="G81" s="7"/>
      <c r="H81" s="7"/>
      <c r="I81" s="25"/>
      <c r="J81" s="7"/>
      <c r="K81" s="15"/>
      <c r="L81" s="18"/>
      <c r="M81" s="19"/>
      <c r="N81" s="7"/>
      <c r="O81" s="7"/>
      <c r="P81" s="17" t="e">
        <f>VLOOKUP(N81,Adduct!B$2:D$65,2,FALSE)</f>
        <v>#N/A</v>
      </c>
      <c r="Q81" s="17" t="e">
        <f ca="1">_xll.ChemDrawExcelAddIn15.Functions.CHEM_MOLWEIGHT(A81)</f>
        <v>#NAME?</v>
      </c>
      <c r="R81" s="17" t="e">
        <f t="shared" ca="1" si="1"/>
        <v>#NAME?</v>
      </c>
      <c r="T81" s="5"/>
      <c r="U81" s="5"/>
      <c r="V81" s="14"/>
      <c r="W81" s="9" t="e">
        <f ca="1">_xll.ChemDrawExcelAddIn15.Functions.CHEM_FORMULA(A81)</f>
        <v>#NAME?</v>
      </c>
      <c r="X81" s="20"/>
      <c r="Y81" s="22"/>
      <c r="Z81" s="22"/>
      <c r="AA81" s="22"/>
      <c r="AB81" s="22"/>
    </row>
    <row r="82" spans="2:28" ht="95" customHeight="1" x14ac:dyDescent="0.2">
      <c r="B82" s="7"/>
      <c r="C82" s="5"/>
      <c r="D82" s="7"/>
      <c r="E82" s="7"/>
      <c r="G82" s="7"/>
      <c r="H82" s="7"/>
      <c r="I82" s="25"/>
      <c r="J82" s="7"/>
      <c r="K82" s="15"/>
      <c r="L82" s="18"/>
      <c r="M82" s="19"/>
      <c r="N82" s="7"/>
      <c r="O82" s="7"/>
      <c r="P82" s="17" t="e">
        <f>VLOOKUP(N82,Adduct!B$2:D$65,2,FALSE)</f>
        <v>#N/A</v>
      </c>
      <c r="Q82" s="17" t="e">
        <f ca="1">_xll.ChemDrawExcelAddIn15.Functions.CHEM_MOLWEIGHT(A82)</f>
        <v>#NAME?</v>
      </c>
      <c r="R82" s="17" t="e">
        <f t="shared" ca="1" si="1"/>
        <v>#NAME?</v>
      </c>
      <c r="T82" s="5"/>
      <c r="U82" s="5"/>
      <c r="V82" s="14"/>
      <c r="W82" s="9" t="e">
        <f ca="1">_xll.ChemDrawExcelAddIn15.Functions.CHEM_FORMULA(A82)</f>
        <v>#NAME?</v>
      </c>
      <c r="X82" s="20"/>
      <c r="Y82" s="22"/>
      <c r="Z82" s="22"/>
      <c r="AA82" s="22"/>
      <c r="AB82" s="22"/>
    </row>
    <row r="83" spans="2:28" ht="95" customHeight="1" x14ac:dyDescent="0.2">
      <c r="B83" s="7"/>
      <c r="C83" s="5"/>
      <c r="D83" s="7"/>
      <c r="E83" s="7"/>
      <c r="G83" s="7"/>
      <c r="H83" s="7"/>
      <c r="I83" s="25"/>
      <c r="J83" s="7"/>
      <c r="K83" s="15"/>
      <c r="L83" s="18"/>
      <c r="M83" s="19"/>
      <c r="N83" s="7"/>
      <c r="O83" s="7"/>
      <c r="P83" s="17" t="e">
        <f>VLOOKUP(N83,Adduct!B$2:D$65,2,FALSE)</f>
        <v>#N/A</v>
      </c>
      <c r="Q83" s="17" t="e">
        <f ca="1">_xll.ChemDrawExcelAddIn15.Functions.CHEM_MOLWEIGHT(A83)</f>
        <v>#NAME?</v>
      </c>
      <c r="R83" s="17" t="e">
        <f t="shared" ca="1" si="1"/>
        <v>#NAME?</v>
      </c>
      <c r="T83" s="5"/>
      <c r="U83" s="5"/>
      <c r="V83" s="14"/>
      <c r="W83" s="9" t="e">
        <f ca="1">_xll.ChemDrawExcelAddIn15.Functions.CHEM_FORMULA(A83)</f>
        <v>#NAME?</v>
      </c>
      <c r="X83" s="20"/>
      <c r="Y83" s="22"/>
      <c r="Z83" s="22"/>
      <c r="AA83" s="22"/>
      <c r="AB83" s="22"/>
    </row>
    <row r="84" spans="2:28" ht="95" customHeight="1" x14ac:dyDescent="0.2">
      <c r="B84" s="7"/>
      <c r="C84" s="5"/>
      <c r="D84" s="7"/>
      <c r="E84" s="7"/>
      <c r="G84" s="7"/>
      <c r="H84" s="7"/>
      <c r="I84" s="25"/>
      <c r="J84" s="7"/>
      <c r="K84" s="15"/>
      <c r="L84" s="18"/>
      <c r="M84" s="19"/>
      <c r="N84" s="7"/>
      <c r="O84" s="7"/>
      <c r="P84" s="17" t="e">
        <f>VLOOKUP(N84,Adduct!B$2:D$65,2,FALSE)</f>
        <v>#N/A</v>
      </c>
      <c r="Q84" s="17" t="e">
        <f ca="1">_xll.ChemDrawExcelAddIn15.Functions.CHEM_MOLWEIGHT(A84)</f>
        <v>#NAME?</v>
      </c>
      <c r="R84" s="17" t="e">
        <f t="shared" ca="1" si="1"/>
        <v>#NAME?</v>
      </c>
      <c r="T84" s="5"/>
      <c r="U84" s="5"/>
      <c r="V84" s="14"/>
      <c r="W84" s="9" t="e">
        <f ca="1">_xll.ChemDrawExcelAddIn15.Functions.CHEM_FORMULA(A84)</f>
        <v>#NAME?</v>
      </c>
      <c r="X84" s="20"/>
      <c r="Y84" s="22"/>
      <c r="Z84" s="22"/>
      <c r="AA84" s="22"/>
      <c r="AB84" s="22"/>
    </row>
    <row r="85" spans="2:28" ht="95" customHeight="1" x14ac:dyDescent="0.2">
      <c r="B85" s="7"/>
      <c r="C85" s="5"/>
      <c r="D85" s="7"/>
      <c r="E85" s="7"/>
      <c r="G85" s="7"/>
      <c r="H85" s="7"/>
      <c r="I85" s="25"/>
      <c r="J85" s="7"/>
      <c r="K85" s="15"/>
      <c r="L85" s="18"/>
      <c r="M85" s="19"/>
      <c r="N85" s="7"/>
      <c r="O85" s="7"/>
      <c r="P85" s="17" t="e">
        <f>VLOOKUP(N85,Adduct!B$2:D$65,2,FALSE)</f>
        <v>#N/A</v>
      </c>
      <c r="Q85" s="17" t="e">
        <f ca="1">_xll.ChemDrawExcelAddIn15.Functions.CHEM_MOLWEIGHT(A85)</f>
        <v>#NAME?</v>
      </c>
      <c r="R85" s="17" t="e">
        <f t="shared" ca="1" si="1"/>
        <v>#NAME?</v>
      </c>
      <c r="T85" s="5"/>
      <c r="U85" s="5"/>
      <c r="V85" s="14"/>
      <c r="W85" s="9" t="e">
        <f ca="1">_xll.ChemDrawExcelAddIn15.Functions.CHEM_FORMULA(A85)</f>
        <v>#NAME?</v>
      </c>
      <c r="X85" s="20"/>
      <c r="Y85" s="22"/>
      <c r="Z85" s="22"/>
      <c r="AA85" s="22"/>
      <c r="AB85" s="22"/>
    </row>
    <row r="86" spans="2:28" ht="95" customHeight="1" x14ac:dyDescent="0.2">
      <c r="B86" s="7"/>
      <c r="C86" s="5"/>
      <c r="D86" s="7"/>
      <c r="E86" s="7"/>
      <c r="G86" s="7"/>
      <c r="H86" s="7"/>
      <c r="I86" s="25"/>
      <c r="J86" s="7"/>
      <c r="K86" s="15"/>
      <c r="L86" s="18"/>
      <c r="M86" s="19"/>
      <c r="N86" s="7"/>
      <c r="O86" s="7"/>
      <c r="P86" s="17" t="e">
        <f>VLOOKUP(N86,Adduct!B$2:D$65,2,FALSE)</f>
        <v>#N/A</v>
      </c>
      <c r="Q86" s="17" t="e">
        <f ca="1">_xll.ChemDrawExcelAddIn15.Functions.CHEM_MOLWEIGHT(A86)</f>
        <v>#NAME?</v>
      </c>
      <c r="R86" s="17" t="e">
        <f t="shared" ca="1" si="1"/>
        <v>#NAME?</v>
      </c>
      <c r="T86" s="5"/>
      <c r="U86" s="5"/>
      <c r="V86" s="14"/>
      <c r="W86" s="9" t="e">
        <f ca="1">_xll.ChemDrawExcelAddIn15.Functions.CHEM_FORMULA(A86)</f>
        <v>#NAME?</v>
      </c>
      <c r="X86" s="20"/>
      <c r="Y86" s="22"/>
      <c r="Z86" s="22"/>
      <c r="AA86" s="22"/>
      <c r="AB86" s="22"/>
    </row>
    <row r="87" spans="2:28" ht="95" customHeight="1" x14ac:dyDescent="0.2">
      <c r="B87" s="7"/>
      <c r="C87" s="5"/>
      <c r="D87" s="7"/>
      <c r="E87" s="7"/>
      <c r="G87" s="7"/>
      <c r="H87" s="7"/>
      <c r="I87" s="25"/>
      <c r="J87" s="7"/>
      <c r="K87" s="15"/>
      <c r="L87" s="18"/>
      <c r="M87" s="19"/>
      <c r="N87" s="7"/>
      <c r="O87" s="7"/>
      <c r="P87" s="17" t="e">
        <f>VLOOKUP(N87,Adduct!B$2:D$65,2,FALSE)</f>
        <v>#N/A</v>
      </c>
      <c r="Q87" s="17" t="e">
        <f ca="1">_xll.ChemDrawExcelAddIn15.Functions.CHEM_MOLWEIGHT(A87)</f>
        <v>#NAME?</v>
      </c>
      <c r="R87" s="17" t="e">
        <f t="shared" ca="1" si="1"/>
        <v>#NAME?</v>
      </c>
      <c r="T87" s="5"/>
      <c r="U87" s="5"/>
      <c r="V87" s="14"/>
      <c r="W87" s="9" t="e">
        <f ca="1">_xll.ChemDrawExcelAddIn15.Functions.CHEM_FORMULA(A87)</f>
        <v>#NAME?</v>
      </c>
      <c r="X87" s="20"/>
      <c r="Y87" s="22"/>
      <c r="Z87" s="22"/>
      <c r="AA87" s="22"/>
      <c r="AB87" s="22"/>
    </row>
    <row r="88" spans="2:28" ht="95" customHeight="1" x14ac:dyDescent="0.2">
      <c r="B88" s="7"/>
      <c r="C88" s="5"/>
      <c r="D88" s="7"/>
      <c r="E88" s="7"/>
      <c r="G88" s="7"/>
      <c r="H88" s="7"/>
      <c r="I88" s="25"/>
      <c r="J88" s="7"/>
      <c r="K88" s="15"/>
      <c r="L88" s="18"/>
      <c r="M88" s="19"/>
      <c r="N88" s="7"/>
      <c r="O88" s="7"/>
      <c r="P88" s="17" t="e">
        <f>VLOOKUP(N88,Adduct!B$2:D$65,2,FALSE)</f>
        <v>#N/A</v>
      </c>
      <c r="Q88" s="17" t="e">
        <f ca="1">_xll.ChemDrawExcelAddIn15.Functions.CHEM_MOLWEIGHT(A88)</f>
        <v>#NAME?</v>
      </c>
      <c r="R88" s="17" t="e">
        <f t="shared" ca="1" si="1"/>
        <v>#NAME?</v>
      </c>
      <c r="T88" s="5"/>
      <c r="U88" s="5"/>
      <c r="V88" s="14"/>
      <c r="W88" s="9" t="e">
        <f ca="1">_xll.ChemDrawExcelAddIn15.Functions.CHEM_FORMULA(A88)</f>
        <v>#NAME?</v>
      </c>
      <c r="X88" s="20"/>
      <c r="Y88" s="22"/>
      <c r="Z88" s="22"/>
      <c r="AA88" s="22"/>
      <c r="AB88" s="22"/>
    </row>
    <row r="89" spans="2:28" ht="95" customHeight="1" x14ac:dyDescent="0.2">
      <c r="B89" s="7"/>
      <c r="C89" s="5"/>
      <c r="D89" s="7"/>
      <c r="E89" s="7"/>
      <c r="G89" s="7"/>
      <c r="H89" s="7"/>
      <c r="I89" s="25"/>
      <c r="J89" s="7"/>
      <c r="K89" s="15"/>
      <c r="L89" s="18"/>
      <c r="M89" s="19"/>
      <c r="N89" s="7"/>
      <c r="O89" s="7"/>
      <c r="P89" s="17" t="e">
        <f>VLOOKUP(N89,Adduct!B$2:D$65,2,FALSE)</f>
        <v>#N/A</v>
      </c>
      <c r="Q89" s="17" t="e">
        <f ca="1">_xll.ChemDrawExcelAddIn15.Functions.CHEM_MOLWEIGHT(A89)</f>
        <v>#NAME?</v>
      </c>
      <c r="R89" s="17" t="e">
        <f t="shared" ca="1" si="1"/>
        <v>#NAME?</v>
      </c>
      <c r="T89" s="5"/>
      <c r="U89" s="5"/>
      <c r="V89" s="14"/>
      <c r="W89" s="9" t="e">
        <f ca="1">_xll.ChemDrawExcelAddIn15.Functions.CHEM_FORMULA(A89)</f>
        <v>#NAME?</v>
      </c>
      <c r="X89" s="20"/>
      <c r="Y89" s="22"/>
      <c r="Z89" s="22"/>
      <c r="AA89" s="22"/>
      <c r="AB89" s="22"/>
    </row>
    <row r="90" spans="2:28" ht="95" customHeight="1" x14ac:dyDescent="0.2">
      <c r="B90" s="7"/>
      <c r="C90" s="5"/>
      <c r="D90" s="7"/>
      <c r="E90" s="7"/>
      <c r="G90" s="7"/>
      <c r="H90" s="7"/>
      <c r="I90" s="25"/>
      <c r="J90" s="7"/>
      <c r="K90" s="15"/>
      <c r="L90" s="18"/>
      <c r="M90" s="19"/>
      <c r="N90" s="7"/>
      <c r="O90" s="7"/>
      <c r="P90" s="17" t="e">
        <f>VLOOKUP(N90,Adduct!B$2:D$65,2,FALSE)</f>
        <v>#N/A</v>
      </c>
      <c r="Q90" s="17" t="e">
        <f ca="1">_xll.ChemDrawExcelAddIn15.Functions.CHEM_MOLWEIGHT(A90)</f>
        <v>#NAME?</v>
      </c>
      <c r="R90" s="17" t="e">
        <f t="shared" ca="1" si="1"/>
        <v>#NAME?</v>
      </c>
      <c r="T90" s="5"/>
      <c r="U90" s="5"/>
      <c r="V90" s="14"/>
      <c r="W90" s="9" t="e">
        <f ca="1">_xll.ChemDrawExcelAddIn15.Functions.CHEM_FORMULA(A90)</f>
        <v>#NAME?</v>
      </c>
      <c r="X90" s="20"/>
      <c r="Y90" s="22"/>
      <c r="Z90" s="22"/>
      <c r="AA90" s="22"/>
      <c r="AB90" s="22"/>
    </row>
    <row r="91" spans="2:28" ht="95" customHeight="1" x14ac:dyDescent="0.2">
      <c r="B91" s="7"/>
      <c r="C91" s="5"/>
      <c r="D91" s="7"/>
      <c r="E91" s="7"/>
      <c r="G91" s="7"/>
      <c r="H91" s="7"/>
      <c r="I91" s="25"/>
      <c r="J91" s="7"/>
      <c r="K91" s="15"/>
      <c r="L91" s="18"/>
      <c r="M91" s="19"/>
      <c r="N91" s="7"/>
      <c r="O91" s="7"/>
      <c r="P91" s="17" t="e">
        <f>VLOOKUP(N91,Adduct!B$2:D$65,2,FALSE)</f>
        <v>#N/A</v>
      </c>
      <c r="Q91" s="17" t="e">
        <f ca="1">_xll.ChemDrawExcelAddIn15.Functions.CHEM_MOLWEIGHT(A91)</f>
        <v>#NAME?</v>
      </c>
      <c r="R91" s="17" t="e">
        <f t="shared" ca="1" si="1"/>
        <v>#NAME?</v>
      </c>
      <c r="T91" s="5"/>
      <c r="U91" s="5"/>
      <c r="V91" s="14"/>
      <c r="W91" s="9" t="e">
        <f ca="1">_xll.ChemDrawExcelAddIn15.Functions.CHEM_FORMULA(A91)</f>
        <v>#NAME?</v>
      </c>
      <c r="X91" s="20"/>
      <c r="Y91" s="22"/>
      <c r="Z91" s="22"/>
      <c r="AA91" s="22"/>
      <c r="AB91" s="22"/>
    </row>
    <row r="92" spans="2:28" ht="95" customHeight="1" x14ac:dyDescent="0.2">
      <c r="B92" s="7"/>
      <c r="C92" s="5"/>
      <c r="D92" s="7"/>
      <c r="E92" s="7"/>
      <c r="G92" s="7"/>
      <c r="H92" s="7"/>
      <c r="I92" s="25"/>
      <c r="J92" s="7"/>
      <c r="K92" s="15"/>
      <c r="L92" s="18"/>
      <c r="M92" s="19"/>
      <c r="N92" s="7"/>
      <c r="O92" s="7"/>
      <c r="P92" s="17" t="e">
        <f>VLOOKUP(N92,Adduct!B$2:D$65,2,FALSE)</f>
        <v>#N/A</v>
      </c>
      <c r="Q92" s="17" t="e">
        <f ca="1">_xll.ChemDrawExcelAddIn15.Functions.CHEM_MOLWEIGHT(A92)</f>
        <v>#NAME?</v>
      </c>
      <c r="R92" s="17" t="e">
        <f t="shared" ca="1" si="1"/>
        <v>#NAME?</v>
      </c>
      <c r="T92" s="5"/>
      <c r="U92" s="5"/>
      <c r="V92" s="14"/>
      <c r="W92" s="9" t="e">
        <f ca="1">_xll.ChemDrawExcelAddIn15.Functions.CHEM_FORMULA(A92)</f>
        <v>#NAME?</v>
      </c>
      <c r="X92" s="20"/>
      <c r="Y92" s="22"/>
      <c r="Z92" s="22"/>
      <c r="AA92" s="22"/>
      <c r="AB92" s="22"/>
    </row>
    <row r="93" spans="2:28" ht="95" customHeight="1" x14ac:dyDescent="0.2">
      <c r="B93" s="7"/>
      <c r="C93" s="5"/>
      <c r="D93" s="7"/>
      <c r="E93" s="7"/>
      <c r="G93" s="7"/>
      <c r="H93" s="7"/>
      <c r="I93" s="25"/>
      <c r="J93" s="7"/>
      <c r="K93" s="15"/>
      <c r="L93" s="18"/>
      <c r="M93" s="19"/>
      <c r="N93" s="7"/>
      <c r="O93" s="7"/>
      <c r="P93" s="17" t="e">
        <f>VLOOKUP(N93,Adduct!B$2:D$65,2,FALSE)</f>
        <v>#N/A</v>
      </c>
      <c r="Q93" s="17" t="e">
        <f ca="1">_xll.ChemDrawExcelAddIn15.Functions.CHEM_MOLWEIGHT(A93)</f>
        <v>#NAME?</v>
      </c>
      <c r="R93" s="17" t="e">
        <f t="shared" ca="1" si="1"/>
        <v>#NAME?</v>
      </c>
      <c r="T93" s="5"/>
      <c r="U93" s="5"/>
      <c r="V93" s="14"/>
      <c r="W93" s="9" t="e">
        <f ca="1">_xll.ChemDrawExcelAddIn15.Functions.CHEM_FORMULA(A93)</f>
        <v>#NAME?</v>
      </c>
      <c r="X93" s="20"/>
      <c r="Y93" s="22"/>
      <c r="Z93" s="22"/>
      <c r="AA93" s="22"/>
      <c r="AB93" s="22"/>
    </row>
    <row r="94" spans="2:28" ht="95" customHeight="1" x14ac:dyDescent="0.2">
      <c r="B94" s="7"/>
      <c r="C94" s="5"/>
      <c r="D94" s="7"/>
      <c r="E94" s="7"/>
      <c r="G94" s="7"/>
      <c r="H94" s="7"/>
      <c r="I94" s="25"/>
      <c r="J94" s="7"/>
      <c r="K94" s="15"/>
      <c r="L94" s="18"/>
      <c r="M94" s="19"/>
      <c r="N94" s="7"/>
      <c r="O94" s="7"/>
      <c r="P94" s="17" t="e">
        <f>VLOOKUP(N94,Adduct!B$2:D$65,2,FALSE)</f>
        <v>#N/A</v>
      </c>
      <c r="Q94" s="17" t="e">
        <f ca="1">_xll.ChemDrawExcelAddIn15.Functions.CHEM_MOLWEIGHT(A94)</f>
        <v>#NAME?</v>
      </c>
      <c r="R94" s="17" t="e">
        <f t="shared" ca="1" si="1"/>
        <v>#NAME?</v>
      </c>
      <c r="T94" s="5"/>
      <c r="U94" s="5"/>
      <c r="V94" s="14"/>
      <c r="W94" s="9" t="e">
        <f ca="1">_xll.ChemDrawExcelAddIn15.Functions.CHEM_FORMULA(A94)</f>
        <v>#NAME?</v>
      </c>
      <c r="X94" s="20"/>
      <c r="Y94" s="22"/>
      <c r="Z94" s="22"/>
      <c r="AA94" s="22"/>
      <c r="AB94" s="22"/>
    </row>
    <row r="95" spans="2:28" ht="95" customHeight="1" x14ac:dyDescent="0.2">
      <c r="B95" s="7"/>
      <c r="C95" s="5"/>
      <c r="D95" s="7"/>
      <c r="E95" s="7"/>
      <c r="G95" s="7"/>
      <c r="H95" s="7"/>
      <c r="I95" s="25"/>
      <c r="J95" s="7"/>
      <c r="K95" s="15"/>
      <c r="L95" s="18"/>
      <c r="M95" s="19"/>
      <c r="N95" s="7"/>
      <c r="O95" s="7"/>
      <c r="P95" s="17" t="e">
        <f>VLOOKUP(N95,Adduct!B$2:D$65,2,FALSE)</f>
        <v>#N/A</v>
      </c>
      <c r="Q95" s="17" t="e">
        <f ca="1">_xll.ChemDrawExcelAddIn15.Functions.CHEM_MOLWEIGHT(A95)</f>
        <v>#NAME?</v>
      </c>
      <c r="R95" s="17" t="e">
        <f t="shared" ca="1" si="1"/>
        <v>#NAME?</v>
      </c>
      <c r="T95" s="5"/>
      <c r="U95" s="5"/>
      <c r="V95" s="14"/>
      <c r="W95" s="9" t="e">
        <f ca="1">_xll.ChemDrawExcelAddIn15.Functions.CHEM_FORMULA(A95)</f>
        <v>#NAME?</v>
      </c>
      <c r="X95" s="20"/>
      <c r="Y95" s="22"/>
      <c r="Z95" s="22"/>
      <c r="AA95" s="22"/>
      <c r="AB95" s="22"/>
    </row>
    <row r="96" spans="2:28" ht="95" customHeight="1" x14ac:dyDescent="0.2">
      <c r="B96" s="7"/>
      <c r="C96" s="5"/>
      <c r="D96" s="7"/>
      <c r="E96" s="7"/>
      <c r="G96" s="7"/>
      <c r="H96" s="7"/>
      <c r="I96" s="25"/>
      <c r="J96" s="7"/>
      <c r="K96" s="15"/>
      <c r="L96" s="18"/>
      <c r="M96" s="19"/>
      <c r="N96" s="7"/>
      <c r="O96" s="7"/>
      <c r="P96" s="17" t="e">
        <f>VLOOKUP(N96,Adduct!B$2:D$65,2,FALSE)</f>
        <v>#N/A</v>
      </c>
      <c r="Q96" s="17" t="e">
        <f ca="1">_xll.ChemDrawExcelAddIn15.Functions.CHEM_MOLWEIGHT(A96)</f>
        <v>#NAME?</v>
      </c>
      <c r="R96" s="17" t="e">
        <f t="shared" ca="1" si="1"/>
        <v>#NAME?</v>
      </c>
      <c r="T96" s="5"/>
      <c r="U96" s="5"/>
      <c r="V96" s="14"/>
      <c r="W96" s="9" t="e">
        <f ca="1">_xll.ChemDrawExcelAddIn15.Functions.CHEM_FORMULA(A96)</f>
        <v>#NAME?</v>
      </c>
      <c r="X96" s="20"/>
      <c r="Y96" s="22"/>
      <c r="Z96" s="22"/>
      <c r="AA96" s="22"/>
      <c r="AB96" s="22"/>
    </row>
    <row r="97" spans="2:28" ht="95" customHeight="1" x14ac:dyDescent="0.2">
      <c r="B97" s="7"/>
      <c r="C97" s="5"/>
      <c r="D97" s="7"/>
      <c r="E97" s="7"/>
      <c r="G97" s="7"/>
      <c r="H97" s="7"/>
      <c r="I97" s="25"/>
      <c r="J97" s="7"/>
      <c r="K97" s="15"/>
      <c r="L97" s="18"/>
      <c r="M97" s="19"/>
      <c r="N97" s="7"/>
      <c r="O97" s="7"/>
      <c r="P97" s="17" t="e">
        <f>VLOOKUP(N97,Adduct!B$2:D$65,2,FALSE)</f>
        <v>#N/A</v>
      </c>
      <c r="Q97" s="17" t="e">
        <f ca="1">_xll.ChemDrawExcelAddIn15.Functions.CHEM_MOLWEIGHT(A97)</f>
        <v>#NAME?</v>
      </c>
      <c r="R97" s="17" t="e">
        <f t="shared" ca="1" si="1"/>
        <v>#NAME?</v>
      </c>
      <c r="T97" s="5"/>
      <c r="U97" s="5"/>
      <c r="V97" s="14"/>
      <c r="W97" s="9" t="e">
        <f ca="1">_xll.ChemDrawExcelAddIn15.Functions.CHEM_FORMULA(A97)</f>
        <v>#NAME?</v>
      </c>
      <c r="X97" s="20"/>
      <c r="Y97" s="22"/>
      <c r="Z97" s="22"/>
      <c r="AA97" s="22"/>
      <c r="AB97" s="22"/>
    </row>
    <row r="98" spans="2:28" ht="95" customHeight="1" x14ac:dyDescent="0.2">
      <c r="B98" s="7"/>
      <c r="C98" s="5"/>
      <c r="D98" s="7"/>
      <c r="E98" s="7"/>
      <c r="G98" s="7"/>
      <c r="H98" s="7"/>
      <c r="I98" s="25"/>
      <c r="J98" s="7"/>
      <c r="K98" s="15"/>
      <c r="L98" s="18"/>
      <c r="M98" s="19"/>
      <c r="N98" s="7"/>
      <c r="O98" s="7"/>
      <c r="P98" s="17" t="e">
        <f>VLOOKUP(N98,Adduct!B$2:D$65,2,FALSE)</f>
        <v>#N/A</v>
      </c>
      <c r="Q98" s="17" t="e">
        <f ca="1">_xll.ChemDrawExcelAddIn15.Functions.CHEM_MOLWEIGHT(A98)</f>
        <v>#NAME?</v>
      </c>
      <c r="R98" s="17" t="e">
        <f t="shared" ca="1" si="1"/>
        <v>#NAME?</v>
      </c>
      <c r="T98" s="5"/>
      <c r="U98" s="5"/>
      <c r="V98" s="14"/>
      <c r="W98" s="9" t="e">
        <f ca="1">_xll.ChemDrawExcelAddIn15.Functions.CHEM_FORMULA(A98)</f>
        <v>#NAME?</v>
      </c>
      <c r="X98" s="20"/>
      <c r="Y98" s="22"/>
      <c r="Z98" s="22"/>
      <c r="AA98" s="22"/>
      <c r="AB98" s="22"/>
    </row>
    <row r="99" spans="2:28" ht="95" customHeight="1" x14ac:dyDescent="0.2">
      <c r="B99" s="7"/>
      <c r="C99" s="5"/>
      <c r="D99" s="7"/>
      <c r="E99" s="7"/>
      <c r="G99" s="7"/>
      <c r="H99" s="7"/>
      <c r="I99" s="25"/>
      <c r="J99" s="7"/>
      <c r="K99" s="15"/>
      <c r="L99" s="18"/>
      <c r="M99" s="19"/>
      <c r="N99" s="7"/>
      <c r="O99" s="7"/>
      <c r="P99" s="17" t="e">
        <f>VLOOKUP(N99,Adduct!B$2:D$65,2,FALSE)</f>
        <v>#N/A</v>
      </c>
      <c r="Q99" s="17" t="e">
        <f ca="1">_xll.ChemDrawExcelAddIn15.Functions.CHEM_MOLWEIGHT(A99)</f>
        <v>#NAME?</v>
      </c>
      <c r="R99" s="17" t="e">
        <f t="shared" ca="1" si="1"/>
        <v>#NAME?</v>
      </c>
      <c r="T99" s="5"/>
      <c r="U99" s="5"/>
      <c r="V99" s="14"/>
      <c r="W99" s="9" t="e">
        <f ca="1">_xll.ChemDrawExcelAddIn15.Functions.CHEM_FORMULA(A99)</f>
        <v>#NAME?</v>
      </c>
      <c r="X99" s="20"/>
      <c r="Y99" s="22"/>
      <c r="Z99" s="22"/>
      <c r="AA99" s="22"/>
      <c r="AB99" s="22"/>
    </row>
    <row r="100" spans="2:28" ht="95" customHeight="1" x14ac:dyDescent="0.2">
      <c r="B100" s="7"/>
      <c r="C100" s="5"/>
      <c r="D100" s="7"/>
      <c r="E100" s="7"/>
      <c r="G100" s="7"/>
      <c r="H100" s="7"/>
      <c r="I100" s="25"/>
      <c r="J100" s="7"/>
      <c r="K100" s="15"/>
      <c r="L100" s="18"/>
      <c r="M100" s="19"/>
      <c r="N100" s="7"/>
      <c r="O100" s="7"/>
      <c r="P100" s="17" t="e">
        <f>VLOOKUP(N100,Adduct!B$2:D$65,2,FALSE)</f>
        <v>#N/A</v>
      </c>
      <c r="Q100" s="17" t="e">
        <f ca="1">_xll.ChemDrawExcelAddIn15.Functions.CHEM_MOLWEIGHT(A100)</f>
        <v>#NAME?</v>
      </c>
      <c r="R100" s="17" t="e">
        <f t="shared" ca="1" si="1"/>
        <v>#NAME?</v>
      </c>
      <c r="T100" s="5"/>
      <c r="U100" s="5"/>
      <c r="V100" s="14"/>
      <c r="W100" s="9" t="e">
        <f ca="1">_xll.ChemDrawExcelAddIn15.Functions.CHEM_FORMULA(A100)</f>
        <v>#NAME?</v>
      </c>
      <c r="X100" s="20"/>
      <c r="Y100" s="22"/>
      <c r="Z100" s="22"/>
      <c r="AA100" s="22"/>
      <c r="AB100" s="22"/>
    </row>
    <row r="101" spans="2:28" ht="95" customHeight="1" x14ac:dyDescent="0.2">
      <c r="B101" s="7"/>
      <c r="C101" s="5"/>
      <c r="D101" s="7"/>
      <c r="E101" s="7"/>
      <c r="G101" s="7"/>
      <c r="H101" s="7"/>
      <c r="I101" s="25"/>
      <c r="J101" s="7"/>
      <c r="K101" s="15"/>
      <c r="L101" s="18"/>
      <c r="M101" s="19"/>
      <c r="N101" s="7"/>
      <c r="O101" s="7"/>
      <c r="P101" s="17" t="e">
        <f>VLOOKUP(N101,Adduct!B$2:D$65,2,FALSE)</f>
        <v>#N/A</v>
      </c>
      <c r="Q101" s="17" t="e">
        <f ca="1">_xll.ChemDrawExcelAddIn15.Functions.CHEM_MOLWEIGHT(A101)</f>
        <v>#NAME?</v>
      </c>
      <c r="R101" s="17" t="e">
        <f t="shared" ca="1" si="1"/>
        <v>#NAME?</v>
      </c>
      <c r="T101" s="5"/>
      <c r="U101" s="5"/>
      <c r="V101" s="14"/>
      <c r="W101" s="9" t="e">
        <f ca="1">_xll.ChemDrawExcelAddIn15.Functions.CHEM_FORMULA(A101)</f>
        <v>#NAME?</v>
      </c>
      <c r="X101" s="20"/>
      <c r="Y101" s="22"/>
      <c r="Z101" s="22"/>
      <c r="AA101" s="22"/>
      <c r="AB101" s="22"/>
    </row>
    <row r="102" spans="2:28" ht="95" customHeight="1" x14ac:dyDescent="0.2">
      <c r="B102" s="7"/>
      <c r="C102" s="5"/>
      <c r="D102" s="7"/>
      <c r="E102" s="7"/>
      <c r="G102" s="7"/>
      <c r="H102" s="7"/>
      <c r="I102" s="25"/>
      <c r="J102" s="7"/>
      <c r="K102" s="15"/>
      <c r="L102" s="18"/>
      <c r="M102" s="19"/>
      <c r="N102" s="7"/>
      <c r="O102" s="7"/>
      <c r="P102" s="17" t="e">
        <f>VLOOKUP(N102,Adduct!B$2:D$65,2,FALSE)</f>
        <v>#N/A</v>
      </c>
      <c r="Q102" s="17" t="e">
        <f ca="1">_xll.ChemDrawExcelAddIn15.Functions.CHEM_MOLWEIGHT(A102)</f>
        <v>#NAME?</v>
      </c>
      <c r="R102" s="17" t="e">
        <f t="shared" ca="1" si="1"/>
        <v>#NAME?</v>
      </c>
      <c r="T102" s="5"/>
      <c r="U102" s="5"/>
      <c r="V102" s="14"/>
      <c r="W102" s="9" t="e">
        <f ca="1">_xll.ChemDrawExcelAddIn15.Functions.CHEM_FORMULA(A102)</f>
        <v>#NAME?</v>
      </c>
      <c r="X102" s="20"/>
      <c r="Y102" s="22"/>
      <c r="Z102" s="22"/>
      <c r="AA102" s="22"/>
      <c r="AB102" s="22"/>
    </row>
    <row r="103" spans="2:28" ht="95" customHeight="1" x14ac:dyDescent="0.2">
      <c r="B103" s="7"/>
      <c r="C103" s="5"/>
      <c r="D103" s="7"/>
      <c r="E103" s="7"/>
      <c r="G103" s="7"/>
      <c r="H103" s="7"/>
      <c r="I103" s="25"/>
      <c r="J103" s="7"/>
      <c r="K103" s="15"/>
      <c r="L103" s="18"/>
      <c r="M103" s="19"/>
      <c r="N103" s="7"/>
      <c r="O103" s="7"/>
      <c r="P103" s="17" t="e">
        <f>VLOOKUP(N103,Adduct!B$2:D$65,2,FALSE)</f>
        <v>#N/A</v>
      </c>
      <c r="Q103" s="17" t="e">
        <f ca="1">_xll.ChemDrawExcelAddIn15.Functions.CHEM_MOLWEIGHT(A103)</f>
        <v>#NAME?</v>
      </c>
      <c r="R103" s="17" t="e">
        <f t="shared" ca="1" si="1"/>
        <v>#NAME?</v>
      </c>
      <c r="T103" s="5"/>
      <c r="U103" s="5"/>
      <c r="V103" s="14"/>
      <c r="W103" s="9" t="e">
        <f ca="1">_xll.ChemDrawExcelAddIn15.Functions.CHEM_FORMULA(A103)</f>
        <v>#NAME?</v>
      </c>
      <c r="X103" s="20"/>
      <c r="Y103" s="22"/>
      <c r="Z103" s="22"/>
      <c r="AA103" s="22"/>
      <c r="AB103" s="22"/>
    </row>
    <row r="104" spans="2:28" ht="95" customHeight="1" x14ac:dyDescent="0.2">
      <c r="B104" s="7"/>
      <c r="C104" s="5"/>
      <c r="D104" s="7"/>
      <c r="E104" s="7"/>
      <c r="G104" s="7"/>
      <c r="H104" s="7"/>
      <c r="I104" s="25"/>
      <c r="J104" s="7"/>
      <c r="K104" s="15"/>
      <c r="L104" s="18"/>
      <c r="M104" s="19"/>
      <c r="N104" s="7"/>
      <c r="O104" s="7"/>
      <c r="P104" s="17" t="e">
        <f>VLOOKUP(N104,Adduct!B$2:D$65,2,FALSE)</f>
        <v>#N/A</v>
      </c>
      <c r="Q104" s="17" t="e">
        <f ca="1">_xll.ChemDrawExcelAddIn15.Functions.CHEM_MOLWEIGHT(A104)</f>
        <v>#NAME?</v>
      </c>
      <c r="R104" s="17" t="e">
        <f t="shared" ca="1" si="1"/>
        <v>#NAME?</v>
      </c>
      <c r="T104" s="5"/>
      <c r="U104" s="5"/>
      <c r="V104" s="14"/>
      <c r="W104" s="9" t="e">
        <f ca="1">_xll.ChemDrawExcelAddIn15.Functions.CHEM_FORMULA(A104)</f>
        <v>#NAME?</v>
      </c>
      <c r="X104" s="20"/>
      <c r="Y104" s="22"/>
      <c r="Z104" s="22"/>
      <c r="AA104" s="22"/>
      <c r="AB104" s="22"/>
    </row>
    <row r="105" spans="2:28" ht="95" customHeight="1" x14ac:dyDescent="0.2">
      <c r="B105" s="7"/>
      <c r="C105" s="5"/>
      <c r="D105" s="7"/>
      <c r="E105" s="7"/>
      <c r="G105" s="7"/>
      <c r="H105" s="7"/>
      <c r="I105" s="25"/>
      <c r="J105" s="7"/>
      <c r="K105" s="15"/>
      <c r="L105" s="18"/>
      <c r="M105" s="19"/>
      <c r="N105" s="7"/>
      <c r="O105" s="7"/>
      <c r="P105" s="17" t="e">
        <f>VLOOKUP(N105,Adduct!B$2:D$65,2,FALSE)</f>
        <v>#N/A</v>
      </c>
      <c r="Q105" s="17" t="e">
        <f ca="1">_xll.ChemDrawExcelAddIn15.Functions.CHEM_MOLWEIGHT(A105)</f>
        <v>#NAME?</v>
      </c>
      <c r="R105" s="17" t="e">
        <f t="shared" ca="1" si="1"/>
        <v>#NAME?</v>
      </c>
      <c r="T105" s="5"/>
      <c r="U105" s="5"/>
      <c r="V105" s="14"/>
      <c r="W105" s="9" t="e">
        <f ca="1">_xll.ChemDrawExcelAddIn15.Functions.CHEM_FORMULA(A105)</f>
        <v>#NAME?</v>
      </c>
      <c r="X105" s="20"/>
      <c r="Y105" s="22"/>
      <c r="Z105" s="22"/>
      <c r="AA105" s="22"/>
      <c r="AB105" s="22"/>
    </row>
    <row r="106" spans="2:28" ht="95" customHeight="1" x14ac:dyDescent="0.2">
      <c r="B106" s="7"/>
      <c r="C106" s="5"/>
      <c r="D106" s="7"/>
      <c r="E106" s="7"/>
      <c r="G106" s="7"/>
      <c r="H106" s="7"/>
      <c r="I106" s="25"/>
      <c r="J106" s="7"/>
      <c r="K106" s="15"/>
      <c r="L106" s="18"/>
      <c r="M106" s="19"/>
      <c r="N106" s="7"/>
      <c r="O106" s="7"/>
      <c r="P106" s="17" t="e">
        <f>VLOOKUP(N106,Adduct!B$2:D$65,2,FALSE)</f>
        <v>#N/A</v>
      </c>
      <c r="Q106" s="17" t="e">
        <f ca="1">_xll.ChemDrawExcelAddIn15.Functions.CHEM_MOLWEIGHT(A106)</f>
        <v>#NAME?</v>
      </c>
      <c r="R106" s="17" t="e">
        <f t="shared" ca="1" si="1"/>
        <v>#NAME?</v>
      </c>
      <c r="T106" s="5"/>
      <c r="U106" s="5"/>
      <c r="V106" s="14"/>
      <c r="W106" s="9" t="e">
        <f ca="1">_xll.ChemDrawExcelAddIn15.Functions.CHEM_FORMULA(A106)</f>
        <v>#NAME?</v>
      </c>
      <c r="X106" s="20"/>
      <c r="Y106" s="22"/>
      <c r="Z106" s="22"/>
      <c r="AA106" s="22"/>
      <c r="AB106" s="22"/>
    </row>
    <row r="107" spans="2:28" ht="95" customHeight="1" x14ac:dyDescent="0.2">
      <c r="B107" s="7"/>
      <c r="C107" s="5"/>
      <c r="D107" s="7"/>
      <c r="E107" s="7"/>
      <c r="G107" s="7"/>
      <c r="H107" s="7"/>
      <c r="I107" s="25"/>
      <c r="J107" s="7"/>
      <c r="K107" s="15"/>
      <c r="L107" s="18"/>
      <c r="M107" s="19"/>
      <c r="N107" s="7"/>
      <c r="O107" s="7"/>
      <c r="P107" s="17" t="e">
        <f>VLOOKUP(N107,Adduct!B$2:D$65,2,FALSE)</f>
        <v>#N/A</v>
      </c>
      <c r="Q107" s="17" t="e">
        <f ca="1">_xll.ChemDrawExcelAddIn15.Functions.CHEM_MOLWEIGHT(A107)</f>
        <v>#NAME?</v>
      </c>
      <c r="R107" s="17" t="e">
        <f t="shared" ca="1" si="1"/>
        <v>#NAME?</v>
      </c>
      <c r="T107" s="5"/>
      <c r="U107" s="5"/>
      <c r="V107" s="14"/>
      <c r="W107" s="9" t="e">
        <f ca="1">_xll.ChemDrawExcelAddIn15.Functions.CHEM_FORMULA(A107)</f>
        <v>#NAME?</v>
      </c>
      <c r="X107" s="20"/>
      <c r="Y107" s="22"/>
      <c r="Z107" s="22"/>
      <c r="AA107" s="22"/>
      <c r="AB107" s="22"/>
    </row>
    <row r="108" spans="2:28" ht="95" customHeight="1" x14ac:dyDescent="0.2">
      <c r="B108" s="7"/>
      <c r="C108" s="5"/>
      <c r="D108" s="7"/>
      <c r="E108" s="7"/>
      <c r="G108" s="7"/>
      <c r="H108" s="7"/>
      <c r="I108" s="25"/>
      <c r="J108" s="7"/>
      <c r="K108" s="15"/>
      <c r="L108" s="18"/>
      <c r="M108" s="19"/>
      <c r="N108" s="7"/>
      <c r="O108" s="7"/>
      <c r="P108" s="17" t="e">
        <f>VLOOKUP(N108,Adduct!B$2:D$65,2,FALSE)</f>
        <v>#N/A</v>
      </c>
      <c r="Q108" s="17" t="e">
        <f ca="1">_xll.ChemDrawExcelAddIn15.Functions.CHEM_MOLWEIGHT(A108)</f>
        <v>#NAME?</v>
      </c>
      <c r="R108" s="17" t="e">
        <f t="shared" ca="1" si="1"/>
        <v>#NAME?</v>
      </c>
      <c r="T108" s="5"/>
      <c r="U108" s="5"/>
      <c r="V108" s="14"/>
      <c r="W108" s="9" t="e">
        <f ca="1">_xll.ChemDrawExcelAddIn15.Functions.CHEM_FORMULA(A108)</f>
        <v>#NAME?</v>
      </c>
      <c r="X108" s="20"/>
      <c r="Y108" s="22"/>
      <c r="Z108" s="22"/>
      <c r="AA108" s="22"/>
      <c r="AB108" s="22"/>
    </row>
    <row r="109" spans="2:28" ht="95" customHeight="1" x14ac:dyDescent="0.2">
      <c r="B109" s="7"/>
      <c r="C109" s="5"/>
      <c r="D109" s="7"/>
      <c r="E109" s="7"/>
      <c r="G109" s="7"/>
      <c r="H109" s="7"/>
      <c r="I109" s="25"/>
      <c r="J109" s="7"/>
      <c r="K109" s="15"/>
      <c r="L109" s="18"/>
      <c r="M109" s="19"/>
      <c r="N109" s="7"/>
      <c r="O109" s="7"/>
      <c r="P109" s="17" t="e">
        <f>VLOOKUP(N109,Adduct!B$2:D$65,2,FALSE)</f>
        <v>#N/A</v>
      </c>
      <c r="Q109" s="17" t="e">
        <f ca="1">_xll.ChemDrawExcelAddIn15.Functions.CHEM_MOLWEIGHT(A109)</f>
        <v>#NAME?</v>
      </c>
      <c r="R109" s="17" t="e">
        <f t="shared" ca="1" si="1"/>
        <v>#NAME?</v>
      </c>
      <c r="T109" s="5"/>
      <c r="U109" s="5"/>
      <c r="V109" s="14"/>
      <c r="W109" s="9" t="e">
        <f ca="1">_xll.ChemDrawExcelAddIn15.Functions.CHEM_FORMULA(A109)</f>
        <v>#NAME?</v>
      </c>
      <c r="X109" s="20"/>
      <c r="Y109" s="22"/>
      <c r="Z109" s="22"/>
      <c r="AA109" s="22"/>
      <c r="AB109" s="22"/>
    </row>
    <row r="110" spans="2:28" ht="95" customHeight="1" x14ac:dyDescent="0.2">
      <c r="B110" s="7"/>
      <c r="C110" s="5"/>
      <c r="D110" s="7"/>
      <c r="E110" s="7"/>
      <c r="G110" s="7"/>
      <c r="H110" s="7"/>
      <c r="I110" s="25"/>
      <c r="J110" s="7"/>
      <c r="K110" s="15"/>
      <c r="L110" s="18"/>
      <c r="M110" s="19"/>
      <c r="N110" s="7"/>
      <c r="O110" s="7"/>
      <c r="P110" s="17" t="e">
        <f>VLOOKUP(N110,Adduct!B$2:D$65,2,FALSE)</f>
        <v>#N/A</v>
      </c>
      <c r="Q110" s="17" t="e">
        <f ca="1">_xll.ChemDrawExcelAddIn15.Functions.CHEM_MOLWEIGHT(A110)</f>
        <v>#NAME?</v>
      </c>
      <c r="R110" s="17" t="e">
        <f t="shared" ca="1" si="1"/>
        <v>#NAME?</v>
      </c>
      <c r="T110" s="5"/>
      <c r="U110" s="5"/>
      <c r="V110" s="14"/>
      <c r="W110" s="9" t="e">
        <f ca="1">_xll.ChemDrawExcelAddIn15.Functions.CHEM_FORMULA(A110)</f>
        <v>#NAME?</v>
      </c>
      <c r="X110" s="20"/>
      <c r="Y110" s="22"/>
      <c r="Z110" s="22"/>
      <c r="AA110" s="22"/>
      <c r="AB110" s="22"/>
    </row>
    <row r="111" spans="2:28" ht="95" customHeight="1" x14ac:dyDescent="0.2">
      <c r="B111" s="7"/>
      <c r="C111" s="5"/>
      <c r="D111" s="7"/>
      <c r="E111" s="7"/>
      <c r="G111" s="7"/>
      <c r="H111" s="7"/>
      <c r="I111" s="25"/>
      <c r="J111" s="7"/>
      <c r="K111" s="15"/>
      <c r="L111" s="18"/>
      <c r="M111" s="19"/>
      <c r="N111" s="7"/>
      <c r="O111" s="7"/>
      <c r="P111" s="17" t="e">
        <f>VLOOKUP(N111,Adduct!B$2:D$65,2,FALSE)</f>
        <v>#N/A</v>
      </c>
      <c r="Q111" s="17" t="e">
        <f ca="1">_xll.ChemDrawExcelAddIn15.Functions.CHEM_MOLWEIGHT(A111)</f>
        <v>#NAME?</v>
      </c>
      <c r="R111" s="17" t="e">
        <f t="shared" ca="1" si="1"/>
        <v>#NAME?</v>
      </c>
      <c r="T111" s="5"/>
      <c r="U111" s="5"/>
      <c r="V111" s="14"/>
      <c r="W111" s="9" t="e">
        <f ca="1">_xll.ChemDrawExcelAddIn15.Functions.CHEM_FORMULA(A111)</f>
        <v>#NAME?</v>
      </c>
      <c r="X111" s="20"/>
      <c r="Y111" s="22"/>
      <c r="Z111" s="22"/>
      <c r="AA111" s="22"/>
      <c r="AB111" s="22"/>
    </row>
    <row r="112" spans="2:28" ht="95" customHeight="1" x14ac:dyDescent="0.2">
      <c r="B112" s="7"/>
      <c r="C112" s="5"/>
      <c r="D112" s="7"/>
      <c r="E112" s="7"/>
      <c r="G112" s="7"/>
      <c r="H112" s="7"/>
      <c r="I112" s="25"/>
      <c r="J112" s="7"/>
      <c r="K112" s="15"/>
      <c r="L112" s="18"/>
      <c r="M112" s="19"/>
      <c r="N112" s="7"/>
      <c r="O112" s="7"/>
      <c r="P112" s="17" t="e">
        <f>VLOOKUP(N112,Adduct!B$2:D$65,2,FALSE)</f>
        <v>#N/A</v>
      </c>
      <c r="Q112" s="17" t="e">
        <f ca="1">_xll.ChemDrawExcelAddIn15.Functions.CHEM_MOLWEIGHT(A112)</f>
        <v>#NAME?</v>
      </c>
      <c r="R112" s="17" t="e">
        <f t="shared" ca="1" si="1"/>
        <v>#NAME?</v>
      </c>
      <c r="T112" s="5"/>
      <c r="U112" s="5"/>
      <c r="V112" s="14"/>
      <c r="W112" s="9" t="e">
        <f ca="1">_xll.ChemDrawExcelAddIn15.Functions.CHEM_FORMULA(A112)</f>
        <v>#NAME?</v>
      </c>
      <c r="X112" s="20"/>
      <c r="Y112" s="22"/>
      <c r="Z112" s="22"/>
      <c r="AA112" s="22"/>
      <c r="AB112" s="22"/>
    </row>
    <row r="113" spans="2:28" ht="95" customHeight="1" x14ac:dyDescent="0.2">
      <c r="B113" s="7"/>
      <c r="C113" s="5"/>
      <c r="D113" s="7"/>
      <c r="E113" s="7"/>
      <c r="G113" s="7"/>
      <c r="H113" s="7"/>
      <c r="I113" s="25"/>
      <c r="J113" s="7"/>
      <c r="K113" s="15"/>
      <c r="L113" s="18"/>
      <c r="M113" s="19"/>
      <c r="N113" s="7"/>
      <c r="O113" s="7"/>
      <c r="P113" s="17" t="e">
        <f>VLOOKUP(N113,Adduct!B$2:D$65,2,FALSE)</f>
        <v>#N/A</v>
      </c>
      <c r="Q113" s="17" t="e">
        <f ca="1">_xll.ChemDrawExcelAddIn15.Functions.CHEM_MOLWEIGHT(A113)</f>
        <v>#NAME?</v>
      </c>
      <c r="R113" s="17" t="e">
        <f t="shared" ca="1" si="1"/>
        <v>#NAME?</v>
      </c>
      <c r="T113" s="5"/>
      <c r="U113" s="5"/>
      <c r="V113" s="14"/>
      <c r="W113" s="9" t="e">
        <f ca="1">_xll.ChemDrawExcelAddIn15.Functions.CHEM_FORMULA(A113)</f>
        <v>#NAME?</v>
      </c>
      <c r="X113" s="20"/>
      <c r="Y113" s="22"/>
      <c r="Z113" s="22"/>
      <c r="AA113" s="22"/>
      <c r="AB113" s="22"/>
    </row>
    <row r="114" spans="2:28" ht="95" customHeight="1" x14ac:dyDescent="0.2">
      <c r="B114" s="7"/>
      <c r="C114" s="5"/>
      <c r="D114" s="7"/>
      <c r="E114" s="7"/>
      <c r="G114" s="7"/>
      <c r="H114" s="7"/>
      <c r="I114" s="25"/>
      <c r="J114" s="7"/>
      <c r="K114" s="15"/>
      <c r="L114" s="18"/>
      <c r="M114" s="19"/>
      <c r="N114" s="7"/>
      <c r="O114" s="7"/>
      <c r="P114" s="17" t="e">
        <f>VLOOKUP(N114,Adduct!B$2:D$65,2,FALSE)</f>
        <v>#N/A</v>
      </c>
      <c r="Q114" s="17" t="e">
        <f ca="1">_xll.ChemDrawExcelAddIn15.Functions.CHEM_MOLWEIGHT(A114)</f>
        <v>#NAME?</v>
      </c>
      <c r="R114" s="17" t="e">
        <f t="shared" ca="1" si="1"/>
        <v>#NAME?</v>
      </c>
      <c r="T114" s="5"/>
      <c r="U114" s="5"/>
      <c r="V114" s="14"/>
      <c r="W114" s="9" t="e">
        <f ca="1">_xll.ChemDrawExcelAddIn15.Functions.CHEM_FORMULA(A114)</f>
        <v>#NAME?</v>
      </c>
      <c r="X114" s="20"/>
      <c r="Y114" s="22"/>
      <c r="Z114" s="22"/>
      <c r="AA114" s="22"/>
      <c r="AB114" s="22"/>
    </row>
    <row r="115" spans="2:28" ht="95" customHeight="1" x14ac:dyDescent="0.2">
      <c r="B115" s="7"/>
      <c r="C115" s="5"/>
      <c r="D115" s="7"/>
      <c r="E115" s="7"/>
      <c r="G115" s="7"/>
      <c r="H115" s="7"/>
      <c r="I115" s="25"/>
      <c r="J115" s="7"/>
      <c r="K115" s="15"/>
      <c r="L115" s="18"/>
      <c r="M115" s="19"/>
      <c r="N115" s="7"/>
      <c r="O115" s="7"/>
      <c r="P115" s="17" t="e">
        <f>VLOOKUP(N115,Adduct!B$2:D$65,2,FALSE)</f>
        <v>#N/A</v>
      </c>
      <c r="Q115" s="17" t="e">
        <f ca="1">_xll.ChemDrawExcelAddIn15.Functions.CHEM_MOLWEIGHT(A115)</f>
        <v>#NAME?</v>
      </c>
      <c r="R115" s="17" t="e">
        <f t="shared" ca="1" si="1"/>
        <v>#NAME?</v>
      </c>
      <c r="T115" s="5"/>
      <c r="U115" s="5"/>
      <c r="V115" s="14"/>
      <c r="W115" s="9" t="e">
        <f ca="1">_xll.ChemDrawExcelAddIn15.Functions.CHEM_FORMULA(A115)</f>
        <v>#NAME?</v>
      </c>
      <c r="X115" s="20"/>
      <c r="Y115" s="22"/>
      <c r="Z115" s="22"/>
      <c r="AA115" s="22"/>
      <c r="AB115" s="22"/>
    </row>
    <row r="116" spans="2:28" ht="95" customHeight="1" x14ac:dyDescent="0.2">
      <c r="B116" s="7"/>
      <c r="C116" s="5"/>
      <c r="D116" s="7"/>
      <c r="E116" s="7"/>
      <c r="G116" s="7"/>
      <c r="H116" s="7"/>
      <c r="I116" s="25"/>
      <c r="J116" s="7"/>
      <c r="K116" s="15"/>
      <c r="L116" s="18"/>
      <c r="M116" s="19"/>
      <c r="N116" s="7"/>
      <c r="O116" s="7"/>
      <c r="P116" s="17" t="e">
        <f>VLOOKUP(N116,Adduct!B$2:D$65,2,FALSE)</f>
        <v>#N/A</v>
      </c>
      <c r="Q116" s="17" t="e">
        <f ca="1">_xll.ChemDrawExcelAddIn15.Functions.CHEM_MOLWEIGHT(A116)</f>
        <v>#NAME?</v>
      </c>
      <c r="R116" s="17" t="e">
        <f t="shared" ca="1" si="1"/>
        <v>#NAME?</v>
      </c>
      <c r="T116" s="5"/>
      <c r="U116" s="5"/>
      <c r="V116" s="14"/>
      <c r="W116" s="9" t="e">
        <f ca="1">_xll.ChemDrawExcelAddIn15.Functions.CHEM_FORMULA(A116)</f>
        <v>#NAME?</v>
      </c>
      <c r="X116" s="20"/>
      <c r="Y116" s="22"/>
      <c r="Z116" s="22"/>
      <c r="AA116" s="22"/>
      <c r="AB116" s="22"/>
    </row>
    <row r="117" spans="2:28" ht="95" customHeight="1" x14ac:dyDescent="0.2">
      <c r="B117" s="7"/>
      <c r="C117" s="5"/>
      <c r="D117" s="7"/>
      <c r="E117" s="7"/>
      <c r="G117" s="7"/>
      <c r="H117" s="7"/>
      <c r="I117" s="25"/>
      <c r="J117" s="7"/>
      <c r="K117" s="15"/>
      <c r="L117" s="18"/>
      <c r="M117" s="19"/>
      <c r="N117" s="7"/>
      <c r="O117" s="7"/>
      <c r="P117" s="17" t="e">
        <f>VLOOKUP(N117,Adduct!B$2:D$65,2,FALSE)</f>
        <v>#N/A</v>
      </c>
      <c r="Q117" s="17" t="e">
        <f ca="1">_xll.ChemDrawExcelAddIn15.Functions.CHEM_MOLWEIGHT(A117)</f>
        <v>#NAME?</v>
      </c>
      <c r="R117" s="17" t="e">
        <f t="shared" ca="1" si="1"/>
        <v>#NAME?</v>
      </c>
      <c r="T117" s="5"/>
      <c r="U117" s="5"/>
      <c r="V117" s="14"/>
      <c r="W117" s="9" t="e">
        <f ca="1">_xll.ChemDrawExcelAddIn15.Functions.CHEM_FORMULA(A117)</f>
        <v>#NAME?</v>
      </c>
      <c r="X117" s="20"/>
      <c r="Y117" s="22"/>
      <c r="Z117" s="22"/>
      <c r="AA117" s="22"/>
      <c r="AB117" s="22"/>
    </row>
    <row r="118" spans="2:28" ht="95" customHeight="1" x14ac:dyDescent="0.2">
      <c r="B118" s="7"/>
      <c r="C118" s="5"/>
      <c r="D118" s="7"/>
      <c r="E118" s="7"/>
      <c r="G118" s="7"/>
      <c r="H118" s="7"/>
      <c r="I118" s="25"/>
      <c r="J118" s="7"/>
      <c r="K118" s="15"/>
      <c r="L118" s="18"/>
      <c r="M118" s="19"/>
      <c r="N118" s="7"/>
      <c r="O118" s="7"/>
      <c r="P118" s="17" t="e">
        <f>VLOOKUP(N118,Adduct!B$2:D$65,2,FALSE)</f>
        <v>#N/A</v>
      </c>
      <c r="Q118" s="17" t="e">
        <f ca="1">_xll.ChemDrawExcelAddIn15.Functions.CHEM_MOLWEIGHT(A118)</f>
        <v>#NAME?</v>
      </c>
      <c r="R118" s="17" t="e">
        <f t="shared" ca="1" si="1"/>
        <v>#NAME?</v>
      </c>
      <c r="T118" s="5"/>
      <c r="U118" s="5"/>
      <c r="V118" s="14"/>
      <c r="W118" s="9" t="e">
        <f ca="1">_xll.ChemDrawExcelAddIn15.Functions.CHEM_FORMULA(A118)</f>
        <v>#NAME?</v>
      </c>
      <c r="X118" s="20"/>
      <c r="Y118" s="22"/>
      <c r="Z118" s="22"/>
      <c r="AA118" s="22"/>
      <c r="AB118" s="22"/>
    </row>
    <row r="119" spans="2:28" ht="95" customHeight="1" x14ac:dyDescent="0.2">
      <c r="B119" s="7"/>
      <c r="C119" s="5"/>
      <c r="D119" s="7"/>
      <c r="E119" s="7"/>
      <c r="G119" s="7"/>
      <c r="H119" s="7"/>
      <c r="I119" s="25"/>
      <c r="J119" s="7"/>
      <c r="K119" s="15"/>
      <c r="L119" s="18"/>
      <c r="M119" s="19"/>
      <c r="N119" s="7"/>
      <c r="O119" s="7"/>
      <c r="P119" s="17" t="e">
        <f>VLOOKUP(N119,Adduct!B$2:D$65,2,FALSE)</f>
        <v>#N/A</v>
      </c>
      <c r="Q119" s="17" t="e">
        <f ca="1">_xll.ChemDrawExcelAddIn15.Functions.CHEM_MOLWEIGHT(A119)</f>
        <v>#NAME?</v>
      </c>
      <c r="R119" s="17" t="e">
        <f t="shared" ca="1" si="1"/>
        <v>#NAME?</v>
      </c>
      <c r="T119" s="5"/>
      <c r="U119" s="5"/>
      <c r="V119" s="14"/>
      <c r="W119" s="9" t="e">
        <f ca="1">_xll.ChemDrawExcelAddIn15.Functions.CHEM_FORMULA(A119)</f>
        <v>#NAME?</v>
      </c>
      <c r="X119" s="20"/>
      <c r="Y119" s="22"/>
      <c r="Z119" s="22"/>
      <c r="AA119" s="22"/>
      <c r="AB119" s="22"/>
    </row>
    <row r="120" spans="2:28" ht="95" customHeight="1" x14ac:dyDescent="0.2">
      <c r="B120" s="7"/>
      <c r="C120" s="5"/>
      <c r="D120" s="7"/>
      <c r="E120" s="7"/>
      <c r="G120" s="7"/>
      <c r="H120" s="7"/>
      <c r="I120" s="25"/>
      <c r="J120" s="7"/>
      <c r="K120" s="15"/>
      <c r="L120" s="18"/>
      <c r="M120" s="19"/>
      <c r="N120" s="7"/>
      <c r="O120" s="7"/>
      <c r="P120" s="17" t="e">
        <f>VLOOKUP(N120,Adduct!B$2:D$65,2,FALSE)</f>
        <v>#N/A</v>
      </c>
      <c r="Q120" s="17" t="e">
        <f ca="1">_xll.ChemDrawExcelAddIn15.Functions.CHEM_MOLWEIGHT(A120)</f>
        <v>#NAME?</v>
      </c>
      <c r="R120" s="17" t="e">
        <f t="shared" ca="1" si="1"/>
        <v>#NAME?</v>
      </c>
      <c r="T120" s="5"/>
      <c r="U120" s="5"/>
      <c r="V120" s="14"/>
      <c r="W120" s="9" t="e">
        <f ca="1">_xll.ChemDrawExcelAddIn15.Functions.CHEM_FORMULA(A120)</f>
        <v>#NAME?</v>
      </c>
      <c r="X120" s="20"/>
      <c r="Y120" s="22"/>
      <c r="Z120" s="22"/>
      <c r="AA120" s="22"/>
      <c r="AB120" s="22"/>
    </row>
    <row r="121" spans="2:28" ht="95" customHeight="1" x14ac:dyDescent="0.2">
      <c r="B121" s="7"/>
      <c r="C121" s="5"/>
      <c r="D121" s="7"/>
      <c r="E121" s="7"/>
      <c r="G121" s="7"/>
      <c r="H121" s="7"/>
      <c r="I121" s="25"/>
      <c r="J121" s="7"/>
      <c r="K121" s="15"/>
      <c r="L121" s="18"/>
      <c r="M121" s="19"/>
      <c r="N121" s="7"/>
      <c r="O121" s="7"/>
      <c r="P121" s="17" t="e">
        <f>VLOOKUP(N121,Adduct!B$2:D$65,2,FALSE)</f>
        <v>#N/A</v>
      </c>
      <c r="Q121" s="17" t="e">
        <f ca="1">_xll.ChemDrawExcelAddIn15.Functions.CHEM_MOLWEIGHT(A121)</f>
        <v>#NAME?</v>
      </c>
      <c r="R121" s="17" t="e">
        <f t="shared" ca="1" si="1"/>
        <v>#NAME?</v>
      </c>
      <c r="T121" s="5"/>
      <c r="U121" s="5"/>
      <c r="V121" s="14"/>
      <c r="W121" s="9" t="e">
        <f ca="1">_xll.ChemDrawExcelAddIn15.Functions.CHEM_FORMULA(A121)</f>
        <v>#NAME?</v>
      </c>
      <c r="X121" s="20"/>
      <c r="Y121" s="22"/>
      <c r="Z121" s="22"/>
      <c r="AA121" s="22"/>
      <c r="AB121" s="22"/>
    </row>
    <row r="122" spans="2:28" ht="95" customHeight="1" x14ac:dyDescent="0.2">
      <c r="B122" s="7"/>
      <c r="C122" s="5"/>
      <c r="D122" s="7"/>
      <c r="E122" s="7"/>
      <c r="G122" s="7"/>
      <c r="H122" s="7"/>
      <c r="I122" s="25"/>
      <c r="J122" s="7"/>
      <c r="K122" s="15"/>
      <c r="L122" s="18"/>
      <c r="M122" s="19"/>
      <c r="N122" s="7"/>
      <c r="O122" s="7"/>
      <c r="P122" s="17" t="e">
        <f>VLOOKUP(N122,Adduct!B$2:D$65,2,FALSE)</f>
        <v>#N/A</v>
      </c>
      <c r="Q122" s="17" t="e">
        <f ca="1">_xll.ChemDrawExcelAddIn15.Functions.CHEM_MOLWEIGHT(A122)</f>
        <v>#NAME?</v>
      </c>
      <c r="R122" s="17" t="e">
        <f t="shared" ca="1" si="1"/>
        <v>#NAME?</v>
      </c>
      <c r="T122" s="5"/>
      <c r="U122" s="5"/>
      <c r="V122" s="14"/>
      <c r="W122" s="9" t="e">
        <f ca="1">_xll.ChemDrawExcelAddIn15.Functions.CHEM_FORMULA(A122)</f>
        <v>#NAME?</v>
      </c>
      <c r="X122" s="20"/>
      <c r="Y122" s="22"/>
      <c r="Z122" s="22"/>
      <c r="AA122" s="22"/>
      <c r="AB122" s="22"/>
    </row>
    <row r="123" spans="2:28" ht="95" customHeight="1" x14ac:dyDescent="0.2">
      <c r="B123" s="7"/>
      <c r="C123" s="5"/>
      <c r="D123" s="7"/>
      <c r="E123" s="7"/>
      <c r="G123" s="7"/>
      <c r="H123" s="7"/>
      <c r="I123" s="25"/>
      <c r="J123" s="7"/>
      <c r="K123" s="15"/>
      <c r="L123" s="18"/>
      <c r="M123" s="19"/>
      <c r="N123" s="7"/>
      <c r="O123" s="7"/>
      <c r="P123" s="17" t="e">
        <f>VLOOKUP(N123,Adduct!B$2:D$65,2,FALSE)</f>
        <v>#N/A</v>
      </c>
      <c r="Q123" s="17" t="e">
        <f ca="1">_xll.ChemDrawExcelAddIn15.Functions.CHEM_MOLWEIGHT(A123)</f>
        <v>#NAME?</v>
      </c>
      <c r="R123" s="17" t="e">
        <f t="shared" ref="R123:R186" ca="1" si="2">Q123+(P123*O123)</f>
        <v>#NAME?</v>
      </c>
      <c r="T123" s="5"/>
      <c r="U123" s="5"/>
      <c r="V123" s="14"/>
      <c r="W123" s="9" t="e">
        <f ca="1">_xll.ChemDrawExcelAddIn15.Functions.CHEM_FORMULA(A123)</f>
        <v>#NAME?</v>
      </c>
      <c r="X123" s="20"/>
      <c r="Y123" s="22"/>
      <c r="Z123" s="22"/>
      <c r="AA123" s="22"/>
      <c r="AB123" s="22"/>
    </row>
    <row r="124" spans="2:28" ht="95" customHeight="1" x14ac:dyDescent="0.2">
      <c r="B124" s="7"/>
      <c r="C124" s="5"/>
      <c r="D124" s="7"/>
      <c r="E124" s="7"/>
      <c r="G124" s="7"/>
      <c r="H124" s="7"/>
      <c r="I124" s="25"/>
      <c r="J124" s="7"/>
      <c r="K124" s="15"/>
      <c r="L124" s="18"/>
      <c r="M124" s="19"/>
      <c r="N124" s="7"/>
      <c r="O124" s="7"/>
      <c r="P124" s="17" t="e">
        <f>VLOOKUP(N124,Adduct!B$2:D$65,2,FALSE)</f>
        <v>#N/A</v>
      </c>
      <c r="Q124" s="17" t="e">
        <f ca="1">_xll.ChemDrawExcelAddIn15.Functions.CHEM_MOLWEIGHT(A124)</f>
        <v>#NAME?</v>
      </c>
      <c r="R124" s="17" t="e">
        <f t="shared" ca="1" si="2"/>
        <v>#NAME?</v>
      </c>
      <c r="T124" s="5"/>
      <c r="U124" s="5"/>
      <c r="V124" s="14"/>
      <c r="W124" s="9" t="e">
        <f ca="1">_xll.ChemDrawExcelAddIn15.Functions.CHEM_FORMULA(A124)</f>
        <v>#NAME?</v>
      </c>
      <c r="X124" s="20"/>
      <c r="Y124" s="22"/>
      <c r="Z124" s="22"/>
      <c r="AA124" s="22"/>
      <c r="AB124" s="22"/>
    </row>
    <row r="125" spans="2:28" ht="95" customHeight="1" x14ac:dyDescent="0.2">
      <c r="B125" s="7"/>
      <c r="C125" s="5"/>
      <c r="D125" s="7"/>
      <c r="E125" s="7"/>
      <c r="G125" s="7"/>
      <c r="H125" s="7"/>
      <c r="I125" s="25"/>
      <c r="J125" s="7"/>
      <c r="K125" s="15"/>
      <c r="L125" s="18"/>
      <c r="M125" s="19"/>
      <c r="N125" s="7"/>
      <c r="O125" s="7"/>
      <c r="P125" s="17" t="e">
        <f>VLOOKUP(N125,Adduct!B$2:D$65,2,FALSE)</f>
        <v>#N/A</v>
      </c>
      <c r="Q125" s="17" t="e">
        <f ca="1">_xll.ChemDrawExcelAddIn15.Functions.CHEM_MOLWEIGHT(A125)</f>
        <v>#NAME?</v>
      </c>
      <c r="R125" s="17" t="e">
        <f t="shared" ca="1" si="2"/>
        <v>#NAME?</v>
      </c>
      <c r="T125" s="5"/>
      <c r="U125" s="5"/>
      <c r="V125" s="14"/>
      <c r="W125" s="9" t="e">
        <f ca="1">_xll.ChemDrawExcelAddIn15.Functions.CHEM_FORMULA(A125)</f>
        <v>#NAME?</v>
      </c>
      <c r="X125" s="20"/>
      <c r="Y125" s="22"/>
      <c r="Z125" s="22"/>
      <c r="AA125" s="22"/>
      <c r="AB125" s="22"/>
    </row>
    <row r="126" spans="2:28" ht="95" customHeight="1" x14ac:dyDescent="0.2">
      <c r="B126" s="7"/>
      <c r="C126" s="5"/>
      <c r="D126" s="7"/>
      <c r="E126" s="7"/>
      <c r="G126" s="7"/>
      <c r="H126" s="7"/>
      <c r="I126" s="25"/>
      <c r="J126" s="7"/>
      <c r="K126" s="15"/>
      <c r="L126" s="18"/>
      <c r="M126" s="19"/>
      <c r="N126" s="7"/>
      <c r="O126" s="7"/>
      <c r="P126" s="17" t="e">
        <f>VLOOKUP(N126,Adduct!B$2:D$65,2,FALSE)</f>
        <v>#N/A</v>
      </c>
      <c r="Q126" s="17" t="e">
        <f ca="1">_xll.ChemDrawExcelAddIn15.Functions.CHEM_MOLWEIGHT(A126)</f>
        <v>#NAME?</v>
      </c>
      <c r="R126" s="17" t="e">
        <f t="shared" ca="1" si="2"/>
        <v>#NAME?</v>
      </c>
      <c r="T126" s="5"/>
      <c r="U126" s="5"/>
      <c r="V126" s="14"/>
      <c r="W126" s="9" t="e">
        <f ca="1">_xll.ChemDrawExcelAddIn15.Functions.CHEM_FORMULA(A126)</f>
        <v>#NAME?</v>
      </c>
      <c r="X126" s="20"/>
      <c r="Y126" s="22"/>
      <c r="Z126" s="22"/>
      <c r="AA126" s="22"/>
      <c r="AB126" s="22"/>
    </row>
    <row r="127" spans="2:28" ht="95" customHeight="1" x14ac:dyDescent="0.2">
      <c r="B127" s="7"/>
      <c r="C127" s="5"/>
      <c r="D127" s="7"/>
      <c r="E127" s="7"/>
      <c r="G127" s="7"/>
      <c r="H127" s="7"/>
      <c r="I127" s="25"/>
      <c r="J127" s="7"/>
      <c r="K127" s="15"/>
      <c r="L127" s="18"/>
      <c r="M127" s="19"/>
      <c r="N127" s="7"/>
      <c r="O127" s="7"/>
      <c r="P127" s="17" t="e">
        <f>VLOOKUP(N127,Adduct!B$2:D$65,2,FALSE)</f>
        <v>#N/A</v>
      </c>
      <c r="Q127" s="17" t="e">
        <f ca="1">_xll.ChemDrawExcelAddIn15.Functions.CHEM_MOLWEIGHT(A127)</f>
        <v>#NAME?</v>
      </c>
      <c r="R127" s="17" t="e">
        <f t="shared" ca="1" si="2"/>
        <v>#NAME?</v>
      </c>
      <c r="T127" s="5"/>
      <c r="U127" s="5"/>
      <c r="V127" s="14"/>
      <c r="W127" s="9" t="e">
        <f ca="1">_xll.ChemDrawExcelAddIn15.Functions.CHEM_FORMULA(A127)</f>
        <v>#NAME?</v>
      </c>
      <c r="X127" s="20"/>
      <c r="Y127" s="22"/>
      <c r="Z127" s="22"/>
      <c r="AA127" s="22"/>
      <c r="AB127" s="22"/>
    </row>
    <row r="128" spans="2:28" ht="95" customHeight="1" x14ac:dyDescent="0.2">
      <c r="B128" s="7"/>
      <c r="C128" s="5"/>
      <c r="D128" s="7"/>
      <c r="E128" s="7"/>
      <c r="G128" s="7"/>
      <c r="H128" s="7"/>
      <c r="I128" s="25"/>
      <c r="J128" s="7"/>
      <c r="K128" s="15"/>
      <c r="L128" s="18"/>
      <c r="M128" s="19"/>
      <c r="N128" s="7"/>
      <c r="O128" s="7"/>
      <c r="P128" s="17" t="e">
        <f>VLOOKUP(N128,Adduct!B$2:D$65,2,FALSE)</f>
        <v>#N/A</v>
      </c>
      <c r="Q128" s="17" t="e">
        <f ca="1">_xll.ChemDrawExcelAddIn15.Functions.CHEM_MOLWEIGHT(A128)</f>
        <v>#NAME?</v>
      </c>
      <c r="R128" s="17" t="e">
        <f t="shared" ca="1" si="2"/>
        <v>#NAME?</v>
      </c>
      <c r="T128" s="5"/>
      <c r="U128" s="5"/>
      <c r="V128" s="14"/>
      <c r="W128" s="9" t="e">
        <f ca="1">_xll.ChemDrawExcelAddIn15.Functions.CHEM_FORMULA(A128)</f>
        <v>#NAME?</v>
      </c>
      <c r="X128" s="20"/>
      <c r="Y128" s="22"/>
      <c r="Z128" s="22"/>
      <c r="AA128" s="22"/>
      <c r="AB128" s="22"/>
    </row>
    <row r="129" spans="2:28" ht="95" customHeight="1" x14ac:dyDescent="0.2">
      <c r="B129" s="7"/>
      <c r="C129" s="5"/>
      <c r="D129" s="7"/>
      <c r="E129" s="7"/>
      <c r="G129" s="7"/>
      <c r="H129" s="7"/>
      <c r="I129" s="25"/>
      <c r="J129" s="7"/>
      <c r="K129" s="15"/>
      <c r="L129" s="18"/>
      <c r="M129" s="19"/>
      <c r="N129" s="7"/>
      <c r="O129" s="7"/>
      <c r="P129" s="17" t="e">
        <f>VLOOKUP(N129,Adduct!B$2:D$65,2,FALSE)</f>
        <v>#N/A</v>
      </c>
      <c r="Q129" s="17" t="e">
        <f ca="1">_xll.ChemDrawExcelAddIn15.Functions.CHEM_MOLWEIGHT(A129)</f>
        <v>#NAME?</v>
      </c>
      <c r="R129" s="17" t="e">
        <f t="shared" ca="1" si="2"/>
        <v>#NAME?</v>
      </c>
      <c r="T129" s="5"/>
      <c r="U129" s="5"/>
      <c r="V129" s="14"/>
      <c r="W129" s="9" t="e">
        <f ca="1">_xll.ChemDrawExcelAddIn15.Functions.CHEM_FORMULA(A129)</f>
        <v>#NAME?</v>
      </c>
      <c r="X129" s="20"/>
      <c r="Y129" s="22"/>
      <c r="Z129" s="22"/>
      <c r="AA129" s="22"/>
      <c r="AB129" s="22"/>
    </row>
    <row r="130" spans="2:28" ht="95" customHeight="1" x14ac:dyDescent="0.2">
      <c r="B130" s="7"/>
      <c r="C130" s="5"/>
      <c r="D130" s="7"/>
      <c r="E130" s="7"/>
      <c r="G130" s="7"/>
      <c r="H130" s="7"/>
      <c r="I130" s="25"/>
      <c r="J130" s="7"/>
      <c r="K130" s="15"/>
      <c r="L130" s="18"/>
      <c r="M130" s="19"/>
      <c r="N130" s="7"/>
      <c r="O130" s="7"/>
      <c r="P130" s="17" t="e">
        <f>VLOOKUP(N130,Adduct!B$2:D$65,2,FALSE)</f>
        <v>#N/A</v>
      </c>
      <c r="Q130" s="17" t="e">
        <f ca="1">_xll.ChemDrawExcelAddIn15.Functions.CHEM_MOLWEIGHT(A130)</f>
        <v>#NAME?</v>
      </c>
      <c r="R130" s="17" t="e">
        <f t="shared" ca="1" si="2"/>
        <v>#NAME?</v>
      </c>
      <c r="T130" s="5"/>
      <c r="U130" s="5"/>
      <c r="V130" s="14"/>
      <c r="W130" s="9" t="e">
        <f ca="1">_xll.ChemDrawExcelAddIn15.Functions.CHEM_FORMULA(A130)</f>
        <v>#NAME?</v>
      </c>
      <c r="X130" s="20"/>
      <c r="Y130" s="22"/>
      <c r="Z130" s="22"/>
      <c r="AA130" s="22"/>
      <c r="AB130" s="22"/>
    </row>
    <row r="131" spans="2:28" ht="95" customHeight="1" x14ac:dyDescent="0.2">
      <c r="B131" s="7"/>
      <c r="C131" s="5"/>
      <c r="D131" s="7"/>
      <c r="E131" s="7"/>
      <c r="G131" s="7"/>
      <c r="H131" s="7"/>
      <c r="I131" s="25"/>
      <c r="J131" s="7"/>
      <c r="K131" s="15"/>
      <c r="L131" s="18"/>
      <c r="M131" s="19"/>
      <c r="N131" s="7"/>
      <c r="O131" s="7"/>
      <c r="P131" s="17" t="e">
        <f>VLOOKUP(N131,Adduct!B$2:D$65,2,FALSE)</f>
        <v>#N/A</v>
      </c>
      <c r="Q131" s="17" t="e">
        <f ca="1">_xll.ChemDrawExcelAddIn15.Functions.CHEM_MOLWEIGHT(A131)</f>
        <v>#NAME?</v>
      </c>
      <c r="R131" s="17" t="e">
        <f t="shared" ca="1" si="2"/>
        <v>#NAME?</v>
      </c>
      <c r="T131" s="5"/>
      <c r="U131" s="5"/>
      <c r="V131" s="14"/>
      <c r="W131" s="9" t="e">
        <f ca="1">_xll.ChemDrawExcelAddIn15.Functions.CHEM_FORMULA(A131)</f>
        <v>#NAME?</v>
      </c>
      <c r="X131" s="20"/>
      <c r="Y131" s="22"/>
      <c r="Z131" s="22"/>
      <c r="AA131" s="22"/>
      <c r="AB131" s="22"/>
    </row>
    <row r="132" spans="2:28" ht="95" customHeight="1" x14ac:dyDescent="0.2">
      <c r="B132" s="7"/>
      <c r="C132" s="5"/>
      <c r="D132" s="7"/>
      <c r="E132" s="7"/>
      <c r="G132" s="7"/>
      <c r="H132" s="7"/>
      <c r="I132" s="25"/>
      <c r="J132" s="7"/>
      <c r="K132" s="15"/>
      <c r="L132" s="18"/>
      <c r="M132" s="19"/>
      <c r="N132" s="7"/>
      <c r="O132" s="7"/>
      <c r="P132" s="17" t="e">
        <f>VLOOKUP(N132,Adduct!B$2:D$65,2,FALSE)</f>
        <v>#N/A</v>
      </c>
      <c r="Q132" s="17" t="e">
        <f ca="1">_xll.ChemDrawExcelAddIn15.Functions.CHEM_MOLWEIGHT(A132)</f>
        <v>#NAME?</v>
      </c>
      <c r="R132" s="17" t="e">
        <f t="shared" ca="1" si="2"/>
        <v>#NAME?</v>
      </c>
      <c r="T132" s="5"/>
      <c r="U132" s="5"/>
      <c r="V132" s="14"/>
      <c r="W132" s="9" t="e">
        <f ca="1">_xll.ChemDrawExcelAddIn15.Functions.CHEM_FORMULA(A132)</f>
        <v>#NAME?</v>
      </c>
      <c r="X132" s="20"/>
      <c r="Y132" s="22"/>
      <c r="Z132" s="22"/>
      <c r="AA132" s="22"/>
      <c r="AB132" s="22"/>
    </row>
    <row r="133" spans="2:28" ht="95" customHeight="1" x14ac:dyDescent="0.2">
      <c r="B133" s="7"/>
      <c r="C133" s="5"/>
      <c r="D133" s="7"/>
      <c r="E133" s="7"/>
      <c r="G133" s="7"/>
      <c r="H133" s="7"/>
      <c r="I133" s="25"/>
      <c r="J133" s="7"/>
      <c r="K133" s="15"/>
      <c r="L133" s="18"/>
      <c r="M133" s="19"/>
      <c r="N133" s="7"/>
      <c r="O133" s="7"/>
      <c r="P133" s="17" t="e">
        <f>VLOOKUP(N133,Adduct!B$2:D$65,2,FALSE)</f>
        <v>#N/A</v>
      </c>
      <c r="Q133" s="17" t="e">
        <f ca="1">_xll.ChemDrawExcelAddIn15.Functions.CHEM_MOLWEIGHT(A133)</f>
        <v>#NAME?</v>
      </c>
      <c r="R133" s="17" t="e">
        <f t="shared" ca="1" si="2"/>
        <v>#NAME?</v>
      </c>
      <c r="T133" s="5"/>
      <c r="U133" s="5"/>
      <c r="V133" s="14"/>
      <c r="W133" s="9" t="e">
        <f ca="1">_xll.ChemDrawExcelAddIn15.Functions.CHEM_FORMULA(A133)</f>
        <v>#NAME?</v>
      </c>
      <c r="X133" s="20"/>
      <c r="Y133" s="22"/>
      <c r="Z133" s="22"/>
      <c r="AA133" s="22"/>
      <c r="AB133" s="22"/>
    </row>
    <row r="134" spans="2:28" ht="95" customHeight="1" x14ac:dyDescent="0.2">
      <c r="B134" s="7"/>
      <c r="C134" s="5"/>
      <c r="D134" s="7"/>
      <c r="E134" s="7"/>
      <c r="G134" s="7"/>
      <c r="H134" s="7"/>
      <c r="I134" s="25"/>
      <c r="J134" s="7"/>
      <c r="K134" s="15"/>
      <c r="L134" s="18"/>
      <c r="M134" s="19"/>
      <c r="N134" s="7"/>
      <c r="O134" s="7"/>
      <c r="P134" s="17" t="e">
        <f>VLOOKUP(N134,Adduct!B$2:D$65,2,FALSE)</f>
        <v>#N/A</v>
      </c>
      <c r="Q134" s="17" t="e">
        <f ca="1">_xll.ChemDrawExcelAddIn15.Functions.CHEM_MOLWEIGHT(A134)</f>
        <v>#NAME?</v>
      </c>
      <c r="R134" s="17" t="e">
        <f t="shared" ca="1" si="2"/>
        <v>#NAME?</v>
      </c>
      <c r="T134" s="5"/>
      <c r="U134" s="5"/>
      <c r="V134" s="14"/>
      <c r="W134" s="9" t="e">
        <f ca="1">_xll.ChemDrawExcelAddIn15.Functions.CHEM_FORMULA(A134)</f>
        <v>#NAME?</v>
      </c>
      <c r="X134" s="20"/>
      <c r="Y134" s="22"/>
      <c r="Z134" s="22"/>
      <c r="AA134" s="22"/>
      <c r="AB134" s="22"/>
    </row>
    <row r="135" spans="2:28" ht="95" customHeight="1" x14ac:dyDescent="0.2">
      <c r="B135" s="7"/>
      <c r="C135" s="5"/>
      <c r="D135" s="7"/>
      <c r="E135" s="7"/>
      <c r="G135" s="7"/>
      <c r="H135" s="7"/>
      <c r="I135" s="25"/>
      <c r="J135" s="7"/>
      <c r="K135" s="15"/>
      <c r="L135" s="18"/>
      <c r="M135" s="19"/>
      <c r="N135" s="7"/>
      <c r="O135" s="7"/>
      <c r="P135" s="17" t="e">
        <f>VLOOKUP(N135,Adduct!B$2:D$65,2,FALSE)</f>
        <v>#N/A</v>
      </c>
      <c r="Q135" s="17" t="e">
        <f ca="1">_xll.ChemDrawExcelAddIn15.Functions.CHEM_MOLWEIGHT(A135)</f>
        <v>#NAME?</v>
      </c>
      <c r="R135" s="17" t="e">
        <f t="shared" ca="1" si="2"/>
        <v>#NAME?</v>
      </c>
      <c r="T135" s="5"/>
      <c r="U135" s="5"/>
      <c r="V135" s="14"/>
      <c r="W135" s="9" t="e">
        <f ca="1">_xll.ChemDrawExcelAddIn15.Functions.CHEM_FORMULA(A135)</f>
        <v>#NAME?</v>
      </c>
      <c r="X135" s="20"/>
      <c r="Y135" s="22"/>
      <c r="Z135" s="22"/>
      <c r="AA135" s="22"/>
      <c r="AB135" s="22"/>
    </row>
    <row r="136" spans="2:28" ht="95" customHeight="1" x14ac:dyDescent="0.2">
      <c r="B136" s="7"/>
      <c r="C136" s="5"/>
      <c r="D136" s="7"/>
      <c r="E136" s="7"/>
      <c r="G136" s="7"/>
      <c r="H136" s="7"/>
      <c r="I136" s="25"/>
      <c r="J136" s="7"/>
      <c r="K136" s="15"/>
      <c r="L136" s="18"/>
      <c r="M136" s="19"/>
      <c r="N136" s="7"/>
      <c r="O136" s="7"/>
      <c r="P136" s="17" t="e">
        <f>VLOOKUP(N136,Adduct!B$2:D$65,2,FALSE)</f>
        <v>#N/A</v>
      </c>
      <c r="Q136" s="17" t="e">
        <f ca="1">_xll.ChemDrawExcelAddIn15.Functions.CHEM_MOLWEIGHT(A136)</f>
        <v>#NAME?</v>
      </c>
      <c r="R136" s="17" t="e">
        <f t="shared" ca="1" si="2"/>
        <v>#NAME?</v>
      </c>
      <c r="T136" s="5"/>
      <c r="U136" s="5"/>
      <c r="V136" s="14"/>
      <c r="W136" s="9" t="e">
        <f ca="1">_xll.ChemDrawExcelAddIn15.Functions.CHEM_FORMULA(A136)</f>
        <v>#NAME?</v>
      </c>
      <c r="X136" s="20"/>
      <c r="Y136" s="22"/>
      <c r="Z136" s="22"/>
      <c r="AA136" s="22"/>
      <c r="AB136" s="22"/>
    </row>
    <row r="137" spans="2:28" ht="95" customHeight="1" x14ac:dyDescent="0.2">
      <c r="B137" s="7"/>
      <c r="C137" s="5"/>
      <c r="D137" s="7"/>
      <c r="E137" s="7"/>
      <c r="G137" s="7"/>
      <c r="H137" s="7"/>
      <c r="I137" s="25"/>
      <c r="J137" s="7"/>
      <c r="K137" s="15"/>
      <c r="L137" s="18"/>
      <c r="M137" s="19"/>
      <c r="N137" s="7"/>
      <c r="O137" s="7"/>
      <c r="P137" s="17" t="e">
        <f>VLOOKUP(N137,Adduct!B$2:D$65,2,FALSE)</f>
        <v>#N/A</v>
      </c>
      <c r="Q137" s="17" t="e">
        <f ca="1">_xll.ChemDrawExcelAddIn15.Functions.CHEM_MOLWEIGHT(A137)</f>
        <v>#NAME?</v>
      </c>
      <c r="R137" s="17" t="e">
        <f t="shared" ca="1" si="2"/>
        <v>#NAME?</v>
      </c>
      <c r="T137" s="5"/>
      <c r="U137" s="5"/>
      <c r="V137" s="14"/>
      <c r="W137" s="9" t="e">
        <f ca="1">_xll.ChemDrawExcelAddIn15.Functions.CHEM_FORMULA(A137)</f>
        <v>#NAME?</v>
      </c>
      <c r="X137" s="20"/>
      <c r="Y137" s="22"/>
      <c r="Z137" s="22"/>
      <c r="AA137" s="22"/>
      <c r="AB137" s="22"/>
    </row>
    <row r="138" spans="2:28" ht="95" customHeight="1" x14ac:dyDescent="0.2">
      <c r="B138" s="7"/>
      <c r="C138" s="5"/>
      <c r="D138" s="7"/>
      <c r="E138" s="7"/>
      <c r="G138" s="7"/>
      <c r="H138" s="7"/>
      <c r="I138" s="25"/>
      <c r="J138" s="7"/>
      <c r="K138" s="15"/>
      <c r="L138" s="18"/>
      <c r="M138" s="19"/>
      <c r="N138" s="7"/>
      <c r="O138" s="7"/>
      <c r="P138" s="17" t="e">
        <f>VLOOKUP(N138,Adduct!B$2:D$65,2,FALSE)</f>
        <v>#N/A</v>
      </c>
      <c r="Q138" s="17" t="e">
        <f ca="1">_xll.ChemDrawExcelAddIn15.Functions.CHEM_MOLWEIGHT(A138)</f>
        <v>#NAME?</v>
      </c>
      <c r="R138" s="17" t="e">
        <f t="shared" ca="1" si="2"/>
        <v>#NAME?</v>
      </c>
      <c r="T138" s="5"/>
      <c r="U138" s="5"/>
      <c r="V138" s="14"/>
      <c r="W138" s="9" t="e">
        <f ca="1">_xll.ChemDrawExcelAddIn15.Functions.CHEM_FORMULA(A138)</f>
        <v>#NAME?</v>
      </c>
      <c r="X138" s="20"/>
      <c r="Y138" s="22"/>
      <c r="Z138" s="22"/>
      <c r="AA138" s="22"/>
      <c r="AB138" s="22"/>
    </row>
    <row r="139" spans="2:28" x14ac:dyDescent="0.2">
      <c r="L139" s="18"/>
      <c r="M139" s="19"/>
      <c r="P139" s="17" t="e">
        <f>VLOOKUP(N139,Adduct!B$2:D$65,2,FALSE)</f>
        <v>#N/A</v>
      </c>
      <c r="Q139" s="17" t="e">
        <f ca="1">_xll.ChemDrawExcelAddIn15.Functions.CHEM_MOLWEIGHT(A139)</f>
        <v>#NAME?</v>
      </c>
      <c r="R139" s="6" t="e">
        <f t="shared" ca="1" si="2"/>
        <v>#NAME?</v>
      </c>
      <c r="W139" s="9" t="e">
        <f ca="1">_xll.ChemDrawExcelAddIn15.Functions.CHEM_FORMULA(A139)</f>
        <v>#NAME?</v>
      </c>
      <c r="X139" s="20"/>
    </row>
    <row r="140" spans="2:28" x14ac:dyDescent="0.2">
      <c r="L140" s="18"/>
      <c r="M140" s="19"/>
      <c r="P140" s="17" t="e">
        <f>VLOOKUP(N140,Adduct!B$2:D$65,2,FALSE)</f>
        <v>#N/A</v>
      </c>
      <c r="Q140" s="17" t="e">
        <f ca="1">_xll.ChemDrawExcelAddIn15.Functions.CHEM_MOLWEIGHT(A140)</f>
        <v>#NAME?</v>
      </c>
      <c r="R140" s="6" t="e">
        <f t="shared" ca="1" si="2"/>
        <v>#NAME?</v>
      </c>
      <c r="W140" s="9" t="e">
        <f ca="1">_xll.ChemDrawExcelAddIn15.Functions.CHEM_FORMULA(A140)</f>
        <v>#NAME?</v>
      </c>
      <c r="X140" s="20"/>
    </row>
    <row r="141" spans="2:28" x14ac:dyDescent="0.2">
      <c r="L141" s="18"/>
      <c r="M141" s="19"/>
      <c r="P141" s="17" t="e">
        <f>VLOOKUP(N141,Adduct!B$2:D$65,2,FALSE)</f>
        <v>#N/A</v>
      </c>
      <c r="Q141" s="17" t="e">
        <f ca="1">_xll.ChemDrawExcelAddIn15.Functions.CHEM_MOLWEIGHT(A141)</f>
        <v>#NAME?</v>
      </c>
      <c r="R141" s="6" t="e">
        <f t="shared" ca="1" si="2"/>
        <v>#NAME?</v>
      </c>
      <c r="W141" s="9" t="e">
        <f ca="1">_xll.ChemDrawExcelAddIn15.Functions.CHEM_FORMULA(A141)</f>
        <v>#NAME?</v>
      </c>
      <c r="X141" s="20"/>
    </row>
    <row r="142" spans="2:28" x14ac:dyDescent="0.2">
      <c r="L142" s="18"/>
      <c r="M142" s="19"/>
      <c r="P142" s="17" t="e">
        <f>VLOOKUP(N142,Adduct!B$2:D$65,2,FALSE)</f>
        <v>#N/A</v>
      </c>
      <c r="Q142" s="17" t="e">
        <f ca="1">_xll.ChemDrawExcelAddIn15.Functions.CHEM_MOLWEIGHT(A142)</f>
        <v>#NAME?</v>
      </c>
      <c r="R142" s="6" t="e">
        <f t="shared" ca="1" si="2"/>
        <v>#NAME?</v>
      </c>
      <c r="W142" s="9" t="e">
        <f ca="1">_xll.ChemDrawExcelAddIn15.Functions.CHEM_FORMULA(A142)</f>
        <v>#NAME?</v>
      </c>
      <c r="X142" s="20"/>
    </row>
    <row r="143" spans="2:28" x14ac:dyDescent="0.2">
      <c r="L143" s="18"/>
      <c r="M143" s="19"/>
      <c r="P143" s="17" t="e">
        <f>VLOOKUP(N143,Adduct!B$2:D$65,2,FALSE)</f>
        <v>#N/A</v>
      </c>
      <c r="Q143" s="17" t="e">
        <f ca="1">_xll.ChemDrawExcelAddIn15.Functions.CHEM_MOLWEIGHT(A143)</f>
        <v>#NAME?</v>
      </c>
      <c r="R143" s="6" t="e">
        <f t="shared" ca="1" si="2"/>
        <v>#NAME?</v>
      </c>
      <c r="W143" s="9" t="e">
        <f ca="1">_xll.ChemDrawExcelAddIn15.Functions.CHEM_FORMULA(A143)</f>
        <v>#NAME?</v>
      </c>
      <c r="X143" s="20"/>
    </row>
    <row r="144" spans="2:28" x14ac:dyDescent="0.2">
      <c r="L144" s="18"/>
      <c r="M144" s="19"/>
      <c r="P144" s="17" t="e">
        <f>VLOOKUP(N144,Adduct!B$2:D$65,2,FALSE)</f>
        <v>#N/A</v>
      </c>
      <c r="Q144" s="17" t="e">
        <f ca="1">_xll.ChemDrawExcelAddIn15.Functions.CHEM_MOLWEIGHT(A144)</f>
        <v>#NAME?</v>
      </c>
      <c r="R144" s="6" t="e">
        <f t="shared" ca="1" si="2"/>
        <v>#NAME?</v>
      </c>
      <c r="W144" s="9" t="e">
        <f ca="1">_xll.ChemDrawExcelAddIn15.Functions.CHEM_FORMULA(A144)</f>
        <v>#NAME?</v>
      </c>
      <c r="X144" s="20"/>
    </row>
    <row r="145" spans="12:24" x14ac:dyDescent="0.2">
      <c r="L145" s="18"/>
      <c r="M145" s="19"/>
      <c r="P145" s="17" t="e">
        <f>VLOOKUP(N145,Adduct!B$2:D$65,2,FALSE)</f>
        <v>#N/A</v>
      </c>
      <c r="Q145" s="17" t="e">
        <f ca="1">_xll.ChemDrawExcelAddIn15.Functions.CHEM_MOLWEIGHT(A145)</f>
        <v>#NAME?</v>
      </c>
      <c r="R145" s="6" t="e">
        <f t="shared" ca="1" si="2"/>
        <v>#NAME?</v>
      </c>
      <c r="W145" s="9" t="e">
        <f ca="1">_xll.ChemDrawExcelAddIn15.Functions.CHEM_FORMULA(A145)</f>
        <v>#NAME?</v>
      </c>
      <c r="X145" s="20"/>
    </row>
    <row r="146" spans="12:24" x14ac:dyDescent="0.2">
      <c r="P146" s="17" t="e">
        <f>VLOOKUP(N146,Adduct!B$2:D$65,2,FALSE)</f>
        <v>#N/A</v>
      </c>
      <c r="Q146" s="17" t="e">
        <f ca="1">_xll.ChemDrawExcelAddIn15.Functions.CHEM_MOLWEIGHT(A146)</f>
        <v>#NAME?</v>
      </c>
      <c r="R146" s="6" t="e">
        <f t="shared" ca="1" si="2"/>
        <v>#NAME?</v>
      </c>
      <c r="W146" s="9" t="e">
        <f ca="1">_xll.ChemDrawExcelAddIn15.Functions.CHEM_FORMULA(A146)</f>
        <v>#NAME?</v>
      </c>
      <c r="X146" s="20"/>
    </row>
    <row r="147" spans="12:24" x14ac:dyDescent="0.2">
      <c r="P147" s="17" t="e">
        <f>VLOOKUP(N147,Adduct!B$2:D$65,2,FALSE)</f>
        <v>#N/A</v>
      </c>
      <c r="Q147" s="17" t="e">
        <f ca="1">_xll.ChemDrawExcelAddIn15.Functions.CHEM_MOLWEIGHT(A147)</f>
        <v>#NAME?</v>
      </c>
      <c r="R147" s="6" t="e">
        <f t="shared" ca="1" si="2"/>
        <v>#NAME?</v>
      </c>
      <c r="W147" s="9" t="e">
        <f ca="1">_xll.ChemDrawExcelAddIn15.Functions.CHEM_FORMULA(A147)</f>
        <v>#NAME?</v>
      </c>
      <c r="X147" s="20"/>
    </row>
    <row r="148" spans="12:24" x14ac:dyDescent="0.2">
      <c r="P148" s="17" t="e">
        <f>VLOOKUP(N148,Adduct!B$2:D$65,2,FALSE)</f>
        <v>#N/A</v>
      </c>
      <c r="Q148" s="17" t="e">
        <f ca="1">_xll.ChemDrawExcelAddIn15.Functions.CHEM_MOLWEIGHT(A148)</f>
        <v>#NAME?</v>
      </c>
      <c r="R148" s="6" t="e">
        <f t="shared" ca="1" si="2"/>
        <v>#NAME?</v>
      </c>
      <c r="W148" s="9" t="e">
        <f ca="1">_xll.ChemDrawExcelAddIn15.Functions.CHEM_FORMULA(A148)</f>
        <v>#NAME?</v>
      </c>
      <c r="X148" s="20"/>
    </row>
    <row r="149" spans="12:24" x14ac:dyDescent="0.2">
      <c r="P149" s="17" t="e">
        <f>VLOOKUP(N149,Adduct!B$2:D$65,2,FALSE)</f>
        <v>#N/A</v>
      </c>
      <c r="Q149" s="17" t="e">
        <f ca="1">_xll.ChemDrawExcelAddIn15.Functions.CHEM_MOLWEIGHT(A149)</f>
        <v>#NAME?</v>
      </c>
      <c r="R149" s="6" t="e">
        <f t="shared" ca="1" si="2"/>
        <v>#NAME?</v>
      </c>
      <c r="W149" s="9" t="e">
        <f ca="1">_xll.ChemDrawExcelAddIn15.Functions.CHEM_FORMULA(A149)</f>
        <v>#NAME?</v>
      </c>
      <c r="X149" s="20"/>
    </row>
    <row r="150" spans="12:24" x14ac:dyDescent="0.2">
      <c r="P150" s="17" t="e">
        <f>VLOOKUP(N150,Adduct!B$2:D$65,2,FALSE)</f>
        <v>#N/A</v>
      </c>
      <c r="Q150" s="17" t="e">
        <f ca="1">_xll.ChemDrawExcelAddIn15.Functions.CHEM_MOLWEIGHT(A150)</f>
        <v>#NAME?</v>
      </c>
      <c r="R150" s="6" t="e">
        <f t="shared" ca="1" si="2"/>
        <v>#NAME?</v>
      </c>
      <c r="W150" s="9" t="e">
        <f ca="1">_xll.ChemDrawExcelAddIn15.Functions.CHEM_FORMULA(A150)</f>
        <v>#NAME?</v>
      </c>
      <c r="X150" s="20"/>
    </row>
    <row r="151" spans="12:24" x14ac:dyDescent="0.2">
      <c r="P151" s="17" t="e">
        <f>VLOOKUP(N151,Adduct!B$2:D$65,2,FALSE)</f>
        <v>#N/A</v>
      </c>
      <c r="Q151" s="17" t="e">
        <f ca="1">_xll.ChemDrawExcelAddIn15.Functions.CHEM_MOLWEIGHT(A151)</f>
        <v>#NAME?</v>
      </c>
      <c r="R151" s="6" t="e">
        <f t="shared" ca="1" si="2"/>
        <v>#NAME?</v>
      </c>
      <c r="W151" s="9" t="e">
        <f ca="1">_xll.ChemDrawExcelAddIn15.Functions.CHEM_FORMULA(A151)</f>
        <v>#NAME?</v>
      </c>
      <c r="X151" s="20"/>
    </row>
    <row r="152" spans="12:24" x14ac:dyDescent="0.2">
      <c r="P152" s="17" t="e">
        <f>VLOOKUP(N152,Adduct!B$2:D$65,2,FALSE)</f>
        <v>#N/A</v>
      </c>
      <c r="Q152" s="17" t="e">
        <f ca="1">_xll.ChemDrawExcelAddIn15.Functions.CHEM_MOLWEIGHT(A152)</f>
        <v>#NAME?</v>
      </c>
      <c r="R152" s="6" t="e">
        <f t="shared" ca="1" si="2"/>
        <v>#NAME?</v>
      </c>
      <c r="W152" s="9" t="e">
        <f ca="1">_xll.ChemDrawExcelAddIn15.Functions.CHEM_FORMULA(A152)</f>
        <v>#NAME?</v>
      </c>
      <c r="X152" s="20"/>
    </row>
    <row r="153" spans="12:24" x14ac:dyDescent="0.2">
      <c r="P153" s="17" t="e">
        <f>VLOOKUP(N153,Adduct!B$2:D$65,2,FALSE)</f>
        <v>#N/A</v>
      </c>
      <c r="Q153" s="17" t="e">
        <f ca="1">_xll.ChemDrawExcelAddIn15.Functions.CHEM_MOLWEIGHT(A153)</f>
        <v>#NAME?</v>
      </c>
      <c r="R153" s="6" t="e">
        <f t="shared" ca="1" si="2"/>
        <v>#NAME?</v>
      </c>
      <c r="W153" s="9" t="e">
        <f ca="1">_xll.ChemDrawExcelAddIn15.Functions.CHEM_FORMULA(A153)</f>
        <v>#NAME?</v>
      </c>
      <c r="X153" s="20"/>
    </row>
    <row r="154" spans="12:24" x14ac:dyDescent="0.2">
      <c r="P154" s="17" t="e">
        <f>VLOOKUP(N154,Adduct!B$2:D$65,2,FALSE)</f>
        <v>#N/A</v>
      </c>
      <c r="Q154" s="17" t="e">
        <f ca="1">_xll.ChemDrawExcelAddIn15.Functions.CHEM_MOLWEIGHT(A154)</f>
        <v>#NAME?</v>
      </c>
      <c r="R154" s="6" t="e">
        <f t="shared" ca="1" si="2"/>
        <v>#NAME?</v>
      </c>
      <c r="W154" s="9" t="e">
        <f ca="1">_xll.ChemDrawExcelAddIn15.Functions.CHEM_FORMULA(A154)</f>
        <v>#NAME?</v>
      </c>
      <c r="X154" s="20"/>
    </row>
    <row r="155" spans="12:24" x14ac:dyDescent="0.2">
      <c r="P155" s="17" t="e">
        <f>VLOOKUP(N155,Adduct!B$2:D$65,2,FALSE)</f>
        <v>#N/A</v>
      </c>
      <c r="Q155" s="17" t="e">
        <f ca="1">_xll.ChemDrawExcelAddIn15.Functions.CHEM_MOLWEIGHT(A155)</f>
        <v>#NAME?</v>
      </c>
      <c r="R155" s="6" t="e">
        <f t="shared" ca="1" si="2"/>
        <v>#NAME?</v>
      </c>
      <c r="W155" s="9" t="e">
        <f ca="1">_xll.ChemDrawExcelAddIn15.Functions.CHEM_FORMULA(A155)</f>
        <v>#NAME?</v>
      </c>
      <c r="X155" s="20"/>
    </row>
    <row r="156" spans="12:24" x14ac:dyDescent="0.2">
      <c r="P156" s="17" t="e">
        <f>VLOOKUP(N156,Adduct!B$2:D$65,2,FALSE)</f>
        <v>#N/A</v>
      </c>
      <c r="Q156" s="17" t="e">
        <f ca="1">_xll.ChemDrawExcelAddIn15.Functions.CHEM_MOLWEIGHT(A156)</f>
        <v>#NAME?</v>
      </c>
      <c r="R156" s="6" t="e">
        <f t="shared" ca="1" si="2"/>
        <v>#NAME?</v>
      </c>
      <c r="W156" s="9" t="e">
        <f ca="1">_xll.ChemDrawExcelAddIn15.Functions.CHEM_FORMULA(A156)</f>
        <v>#NAME?</v>
      </c>
      <c r="X156" s="20"/>
    </row>
    <row r="157" spans="12:24" x14ac:dyDescent="0.2">
      <c r="P157" s="17" t="e">
        <f>VLOOKUP(N157,Adduct!B$2:D$65,2,FALSE)</f>
        <v>#N/A</v>
      </c>
      <c r="Q157" s="17" t="e">
        <f ca="1">_xll.ChemDrawExcelAddIn15.Functions.CHEM_MOLWEIGHT(A157)</f>
        <v>#NAME?</v>
      </c>
      <c r="R157" s="6" t="e">
        <f t="shared" ca="1" si="2"/>
        <v>#NAME?</v>
      </c>
      <c r="W157" s="9" t="e">
        <f ca="1">_xll.ChemDrawExcelAddIn15.Functions.CHEM_FORMULA(A157)</f>
        <v>#NAME?</v>
      </c>
      <c r="X157" s="20"/>
    </row>
    <row r="158" spans="12:24" x14ac:dyDescent="0.2">
      <c r="P158" s="17" t="e">
        <f>VLOOKUP(N158,Adduct!B$2:D$65,2,FALSE)</f>
        <v>#N/A</v>
      </c>
      <c r="Q158" s="17" t="e">
        <f ca="1">_xll.ChemDrawExcelAddIn15.Functions.CHEM_MOLWEIGHT(A158)</f>
        <v>#NAME?</v>
      </c>
      <c r="R158" s="6" t="e">
        <f t="shared" ca="1" si="2"/>
        <v>#NAME?</v>
      </c>
      <c r="W158" s="9" t="e">
        <f ca="1">_xll.ChemDrawExcelAddIn15.Functions.CHEM_FORMULA(A158)</f>
        <v>#NAME?</v>
      </c>
      <c r="X158" s="20"/>
    </row>
    <row r="159" spans="12:24" x14ac:dyDescent="0.2">
      <c r="P159" s="17" t="e">
        <f>VLOOKUP(N159,Adduct!B$2:D$65,2,FALSE)</f>
        <v>#N/A</v>
      </c>
      <c r="Q159" s="17" t="e">
        <f ca="1">_xll.ChemDrawExcelAddIn15.Functions.CHEM_MOLWEIGHT(A159)</f>
        <v>#NAME?</v>
      </c>
      <c r="R159" s="6" t="e">
        <f t="shared" ca="1" si="2"/>
        <v>#NAME?</v>
      </c>
      <c r="W159" s="9" t="e">
        <f ca="1">_xll.ChemDrawExcelAddIn15.Functions.CHEM_FORMULA(A159)</f>
        <v>#NAME?</v>
      </c>
      <c r="X159" s="20"/>
    </row>
    <row r="160" spans="12:24" x14ac:dyDescent="0.2">
      <c r="P160" s="17" t="e">
        <f>VLOOKUP(N160,Adduct!B$2:D$65,2,FALSE)</f>
        <v>#N/A</v>
      </c>
      <c r="Q160" s="17" t="e">
        <f ca="1">_xll.ChemDrawExcelAddIn15.Functions.CHEM_MOLWEIGHT(A160)</f>
        <v>#NAME?</v>
      </c>
      <c r="R160" s="6" t="e">
        <f t="shared" ca="1" si="2"/>
        <v>#NAME?</v>
      </c>
      <c r="W160" s="9" t="e">
        <f ca="1">_xll.ChemDrawExcelAddIn15.Functions.CHEM_FORMULA(A160)</f>
        <v>#NAME?</v>
      </c>
      <c r="X160" s="20"/>
    </row>
    <row r="161" spans="16:24" x14ac:dyDescent="0.2">
      <c r="P161" s="17" t="e">
        <f>VLOOKUP(N161,Adduct!B$2:D$65,2,FALSE)</f>
        <v>#N/A</v>
      </c>
      <c r="Q161" s="17" t="e">
        <f ca="1">_xll.ChemDrawExcelAddIn15.Functions.CHEM_MOLWEIGHT(A161)</f>
        <v>#NAME?</v>
      </c>
      <c r="R161" s="6" t="e">
        <f t="shared" ca="1" si="2"/>
        <v>#NAME?</v>
      </c>
      <c r="W161" s="9" t="e">
        <f ca="1">_xll.ChemDrawExcelAddIn15.Functions.CHEM_FORMULA(A161)</f>
        <v>#NAME?</v>
      </c>
      <c r="X161" s="20"/>
    </row>
    <row r="162" spans="16:24" x14ac:dyDescent="0.2">
      <c r="P162" s="17" t="e">
        <f>VLOOKUP(N162,Adduct!B$2:D$65,2,FALSE)</f>
        <v>#N/A</v>
      </c>
      <c r="Q162" s="17" t="e">
        <f ca="1">_xll.ChemDrawExcelAddIn15.Functions.CHEM_MOLWEIGHT(A162)</f>
        <v>#NAME?</v>
      </c>
      <c r="R162" s="6" t="e">
        <f t="shared" ca="1" si="2"/>
        <v>#NAME?</v>
      </c>
      <c r="W162" s="9" t="e">
        <f ca="1">_xll.ChemDrawExcelAddIn15.Functions.CHEM_FORMULA(A162)</f>
        <v>#NAME?</v>
      </c>
      <c r="X162" s="20"/>
    </row>
    <row r="163" spans="16:24" x14ac:dyDescent="0.2">
      <c r="P163" s="17" t="e">
        <f>VLOOKUP(N163,Adduct!B$2:D$65,2,FALSE)</f>
        <v>#N/A</v>
      </c>
      <c r="Q163" s="17" t="e">
        <f ca="1">_xll.ChemDrawExcelAddIn15.Functions.CHEM_MOLWEIGHT(A163)</f>
        <v>#NAME?</v>
      </c>
      <c r="R163" s="6" t="e">
        <f t="shared" ca="1" si="2"/>
        <v>#NAME?</v>
      </c>
      <c r="W163" s="9" t="e">
        <f ca="1">_xll.ChemDrawExcelAddIn15.Functions.CHEM_FORMULA(A163)</f>
        <v>#NAME?</v>
      </c>
      <c r="X163" s="20"/>
    </row>
    <row r="164" spans="16:24" x14ac:dyDescent="0.2">
      <c r="P164" s="17" t="e">
        <f>VLOOKUP(N164,Adduct!B$2:D$65,2,FALSE)</f>
        <v>#N/A</v>
      </c>
      <c r="Q164" s="17" t="e">
        <f ca="1">_xll.ChemDrawExcelAddIn15.Functions.CHEM_MOLWEIGHT(A164)</f>
        <v>#NAME?</v>
      </c>
      <c r="R164" s="6" t="e">
        <f t="shared" ca="1" si="2"/>
        <v>#NAME?</v>
      </c>
      <c r="W164" s="9" t="e">
        <f ca="1">_xll.ChemDrawExcelAddIn15.Functions.CHEM_FORMULA(A164)</f>
        <v>#NAME?</v>
      </c>
      <c r="X164" s="20"/>
    </row>
    <row r="165" spans="16:24" x14ac:dyDescent="0.2">
      <c r="P165" s="17" t="e">
        <f>VLOOKUP(N165,Adduct!B$2:D$65,2,FALSE)</f>
        <v>#N/A</v>
      </c>
      <c r="Q165" s="17" t="e">
        <f ca="1">_xll.ChemDrawExcelAddIn15.Functions.CHEM_MOLWEIGHT(A165)</f>
        <v>#NAME?</v>
      </c>
      <c r="R165" s="6" t="e">
        <f t="shared" ca="1" si="2"/>
        <v>#NAME?</v>
      </c>
      <c r="W165" s="9" t="e">
        <f ca="1">_xll.ChemDrawExcelAddIn15.Functions.CHEM_FORMULA(A165)</f>
        <v>#NAME?</v>
      </c>
      <c r="X165" s="20"/>
    </row>
    <row r="166" spans="16:24" x14ac:dyDescent="0.2">
      <c r="P166" s="17" t="e">
        <f>VLOOKUP(N166,Adduct!B$2:D$65,2,FALSE)</f>
        <v>#N/A</v>
      </c>
      <c r="Q166" s="17" t="e">
        <f ca="1">_xll.ChemDrawExcelAddIn15.Functions.CHEM_MOLWEIGHT(A166)</f>
        <v>#NAME?</v>
      </c>
      <c r="R166" s="6" t="e">
        <f t="shared" ca="1" si="2"/>
        <v>#NAME?</v>
      </c>
      <c r="W166" s="9" t="e">
        <f ca="1">_xll.ChemDrawExcelAddIn15.Functions.CHEM_FORMULA(A166)</f>
        <v>#NAME?</v>
      </c>
      <c r="X166" s="20"/>
    </row>
    <row r="167" spans="16:24" x14ac:dyDescent="0.2">
      <c r="P167" s="17" t="e">
        <f>VLOOKUP(N167,Adduct!B$2:D$65,2,FALSE)</f>
        <v>#N/A</v>
      </c>
      <c r="Q167" s="17" t="e">
        <f ca="1">_xll.ChemDrawExcelAddIn15.Functions.CHEM_MOLWEIGHT(A167)</f>
        <v>#NAME?</v>
      </c>
      <c r="R167" s="6" t="e">
        <f t="shared" ca="1" si="2"/>
        <v>#NAME?</v>
      </c>
      <c r="W167" s="9" t="e">
        <f ca="1">_xll.ChemDrawExcelAddIn15.Functions.CHEM_FORMULA(A167)</f>
        <v>#NAME?</v>
      </c>
      <c r="X167" s="20"/>
    </row>
    <row r="168" spans="16:24" x14ac:dyDescent="0.2">
      <c r="P168" s="17" t="e">
        <f>VLOOKUP(N168,Adduct!B$2:D$65,2,FALSE)</f>
        <v>#N/A</v>
      </c>
      <c r="Q168" s="17" t="e">
        <f ca="1">_xll.ChemDrawExcelAddIn15.Functions.CHEM_MOLWEIGHT(A168)</f>
        <v>#NAME?</v>
      </c>
      <c r="R168" s="6" t="e">
        <f t="shared" ca="1" si="2"/>
        <v>#NAME?</v>
      </c>
      <c r="W168" s="9" t="e">
        <f ca="1">_xll.ChemDrawExcelAddIn15.Functions.CHEM_FORMULA(A168)</f>
        <v>#NAME?</v>
      </c>
      <c r="X168" s="20"/>
    </row>
    <row r="169" spans="16:24" x14ac:dyDescent="0.2">
      <c r="P169" s="17" t="e">
        <f>VLOOKUP(N169,Adduct!B$2:D$65,2,FALSE)</f>
        <v>#N/A</v>
      </c>
      <c r="Q169" s="17" t="e">
        <f ca="1">_xll.ChemDrawExcelAddIn15.Functions.CHEM_MOLWEIGHT(A169)</f>
        <v>#NAME?</v>
      </c>
      <c r="R169" s="6" t="e">
        <f t="shared" ca="1" si="2"/>
        <v>#NAME?</v>
      </c>
      <c r="W169" s="9" t="e">
        <f ca="1">_xll.ChemDrawExcelAddIn15.Functions.CHEM_FORMULA(A169)</f>
        <v>#NAME?</v>
      </c>
      <c r="X169" s="20"/>
    </row>
    <row r="170" spans="16:24" x14ac:dyDescent="0.2">
      <c r="P170" s="17" t="e">
        <f>VLOOKUP(N170,Adduct!B$2:D$65,2,FALSE)</f>
        <v>#N/A</v>
      </c>
      <c r="Q170" s="17" t="e">
        <f ca="1">_xll.ChemDrawExcelAddIn15.Functions.CHEM_MOLWEIGHT(A170)</f>
        <v>#NAME?</v>
      </c>
      <c r="R170" s="6" t="e">
        <f t="shared" ca="1" si="2"/>
        <v>#NAME?</v>
      </c>
      <c r="W170" s="9" t="e">
        <f ca="1">_xll.ChemDrawExcelAddIn15.Functions.CHEM_FORMULA(A170)</f>
        <v>#NAME?</v>
      </c>
      <c r="X170" s="20"/>
    </row>
    <row r="171" spans="16:24" x14ac:dyDescent="0.2">
      <c r="P171" s="17" t="e">
        <f>VLOOKUP(N171,Adduct!B$2:D$65,2,FALSE)</f>
        <v>#N/A</v>
      </c>
      <c r="Q171" s="17" t="e">
        <f ca="1">_xll.ChemDrawExcelAddIn15.Functions.CHEM_MOLWEIGHT(A171)</f>
        <v>#NAME?</v>
      </c>
      <c r="R171" s="6" t="e">
        <f t="shared" ca="1" si="2"/>
        <v>#NAME?</v>
      </c>
      <c r="W171" s="9" t="e">
        <f ca="1">_xll.ChemDrawExcelAddIn15.Functions.CHEM_FORMULA(A171)</f>
        <v>#NAME?</v>
      </c>
      <c r="X171" s="20"/>
    </row>
    <row r="172" spans="16:24" x14ac:dyDescent="0.2">
      <c r="P172" s="17" t="e">
        <f>VLOOKUP(N172,Adduct!B$2:D$65,2,FALSE)</f>
        <v>#N/A</v>
      </c>
      <c r="Q172" s="17" t="e">
        <f ca="1">_xll.ChemDrawExcelAddIn15.Functions.CHEM_MOLWEIGHT(A172)</f>
        <v>#NAME?</v>
      </c>
      <c r="R172" s="6" t="e">
        <f t="shared" ca="1" si="2"/>
        <v>#NAME?</v>
      </c>
      <c r="W172" s="9" t="e">
        <f ca="1">_xll.ChemDrawExcelAddIn15.Functions.CHEM_FORMULA(A172)</f>
        <v>#NAME?</v>
      </c>
      <c r="X172" s="20"/>
    </row>
    <row r="173" spans="16:24" x14ac:dyDescent="0.2">
      <c r="P173" s="17" t="e">
        <f>VLOOKUP(N173,Adduct!B$2:D$65,2,FALSE)</f>
        <v>#N/A</v>
      </c>
      <c r="Q173" s="17" t="e">
        <f ca="1">_xll.ChemDrawExcelAddIn15.Functions.CHEM_MOLWEIGHT(A173)</f>
        <v>#NAME?</v>
      </c>
      <c r="R173" s="6" t="e">
        <f t="shared" ca="1" si="2"/>
        <v>#NAME?</v>
      </c>
      <c r="W173" s="9" t="e">
        <f ca="1">_xll.ChemDrawExcelAddIn15.Functions.CHEM_FORMULA(A173)</f>
        <v>#NAME?</v>
      </c>
      <c r="X173" s="20"/>
    </row>
    <row r="174" spans="16:24" x14ac:dyDescent="0.2">
      <c r="P174" s="17" t="e">
        <f>VLOOKUP(N174,Adduct!B$2:D$65,2,FALSE)</f>
        <v>#N/A</v>
      </c>
      <c r="Q174" s="17" t="e">
        <f ca="1">_xll.ChemDrawExcelAddIn15.Functions.CHEM_MOLWEIGHT(A174)</f>
        <v>#NAME?</v>
      </c>
      <c r="R174" s="6" t="e">
        <f t="shared" ca="1" si="2"/>
        <v>#NAME?</v>
      </c>
      <c r="W174" s="9" t="e">
        <f ca="1">_xll.ChemDrawExcelAddIn15.Functions.CHEM_FORMULA(A174)</f>
        <v>#NAME?</v>
      </c>
      <c r="X174" s="20"/>
    </row>
    <row r="175" spans="16:24" x14ac:dyDescent="0.2">
      <c r="P175" s="17" t="e">
        <f>VLOOKUP(N175,Adduct!B$2:D$65,2,FALSE)</f>
        <v>#N/A</v>
      </c>
      <c r="Q175" s="17" t="e">
        <f ca="1">_xll.ChemDrawExcelAddIn15.Functions.CHEM_MOLWEIGHT(A175)</f>
        <v>#NAME?</v>
      </c>
      <c r="R175" s="6" t="e">
        <f t="shared" ca="1" si="2"/>
        <v>#NAME?</v>
      </c>
      <c r="W175" s="9" t="e">
        <f ca="1">_xll.ChemDrawExcelAddIn15.Functions.CHEM_FORMULA(A175)</f>
        <v>#NAME?</v>
      </c>
      <c r="X175" s="20"/>
    </row>
    <row r="176" spans="16:24" x14ac:dyDescent="0.2">
      <c r="P176" s="17" t="e">
        <f>VLOOKUP(N176,Adduct!B$2:D$65,2,FALSE)</f>
        <v>#N/A</v>
      </c>
      <c r="Q176" s="17" t="e">
        <f ca="1">_xll.ChemDrawExcelAddIn15.Functions.CHEM_MOLWEIGHT(A176)</f>
        <v>#NAME?</v>
      </c>
      <c r="R176" s="6" t="e">
        <f t="shared" ca="1" si="2"/>
        <v>#NAME?</v>
      </c>
      <c r="W176" s="9" t="e">
        <f ca="1">_xll.ChemDrawExcelAddIn15.Functions.CHEM_FORMULA(A176)</f>
        <v>#NAME?</v>
      </c>
      <c r="X176" s="20"/>
    </row>
    <row r="177" spans="16:24" x14ac:dyDescent="0.2">
      <c r="P177" s="17" t="e">
        <f>VLOOKUP(N177,Adduct!B$2:D$65,2,FALSE)</f>
        <v>#N/A</v>
      </c>
      <c r="Q177" s="17" t="e">
        <f ca="1">_xll.ChemDrawExcelAddIn15.Functions.CHEM_MOLWEIGHT(A177)</f>
        <v>#NAME?</v>
      </c>
      <c r="R177" s="6" t="e">
        <f t="shared" ca="1" si="2"/>
        <v>#NAME?</v>
      </c>
      <c r="W177" s="9" t="e">
        <f ca="1">_xll.ChemDrawExcelAddIn15.Functions.CHEM_FORMULA(A177)</f>
        <v>#NAME?</v>
      </c>
      <c r="X177" s="20"/>
    </row>
    <row r="178" spans="16:24" x14ac:dyDescent="0.2">
      <c r="P178" s="17" t="e">
        <f>VLOOKUP(N178,Adduct!B$2:D$65,2,FALSE)</f>
        <v>#N/A</v>
      </c>
      <c r="Q178" s="17" t="e">
        <f ca="1">_xll.ChemDrawExcelAddIn15.Functions.CHEM_MOLWEIGHT(A178)</f>
        <v>#NAME?</v>
      </c>
      <c r="R178" s="6" t="e">
        <f t="shared" ca="1" si="2"/>
        <v>#NAME?</v>
      </c>
      <c r="W178" s="9" t="e">
        <f ca="1">_xll.ChemDrawExcelAddIn15.Functions.CHEM_FORMULA(A178)</f>
        <v>#NAME?</v>
      </c>
      <c r="X178" s="20"/>
    </row>
    <row r="179" spans="16:24" x14ac:dyDescent="0.2">
      <c r="P179" s="17" t="e">
        <f>VLOOKUP(N179,Adduct!B$2:D$65,2,FALSE)</f>
        <v>#N/A</v>
      </c>
      <c r="Q179" s="17" t="e">
        <f ca="1">_xll.ChemDrawExcelAddIn15.Functions.CHEM_MOLWEIGHT(A179)</f>
        <v>#NAME?</v>
      </c>
      <c r="R179" s="6" t="e">
        <f t="shared" ca="1" si="2"/>
        <v>#NAME?</v>
      </c>
      <c r="W179" s="9" t="e">
        <f ca="1">_xll.ChemDrawExcelAddIn15.Functions.CHEM_FORMULA(A179)</f>
        <v>#NAME?</v>
      </c>
      <c r="X179" s="20"/>
    </row>
    <row r="180" spans="16:24" x14ac:dyDescent="0.2">
      <c r="P180" s="17" t="e">
        <f>VLOOKUP(N180,Adduct!B$2:D$65,2,FALSE)</f>
        <v>#N/A</v>
      </c>
      <c r="Q180" s="17" t="e">
        <f ca="1">_xll.ChemDrawExcelAddIn15.Functions.CHEM_MOLWEIGHT(A180)</f>
        <v>#NAME?</v>
      </c>
      <c r="R180" s="6" t="e">
        <f t="shared" ca="1" si="2"/>
        <v>#NAME?</v>
      </c>
      <c r="W180" s="9" t="e">
        <f ca="1">_xll.ChemDrawExcelAddIn15.Functions.CHEM_FORMULA(A180)</f>
        <v>#NAME?</v>
      </c>
      <c r="X180" s="20"/>
    </row>
    <row r="181" spans="16:24" x14ac:dyDescent="0.2">
      <c r="P181" s="17" t="e">
        <f>VLOOKUP(N181,Adduct!B$2:D$65,2,FALSE)</f>
        <v>#N/A</v>
      </c>
      <c r="Q181" s="17" t="e">
        <f ca="1">_xll.ChemDrawExcelAddIn15.Functions.CHEM_MOLWEIGHT(A181)</f>
        <v>#NAME?</v>
      </c>
      <c r="R181" s="6" t="e">
        <f t="shared" ca="1" si="2"/>
        <v>#NAME?</v>
      </c>
      <c r="W181" s="9" t="e">
        <f ca="1">_xll.ChemDrawExcelAddIn15.Functions.CHEM_FORMULA(A181)</f>
        <v>#NAME?</v>
      </c>
      <c r="X181" s="20"/>
    </row>
    <row r="182" spans="16:24" x14ac:dyDescent="0.2">
      <c r="P182" s="17" t="e">
        <f>VLOOKUP(N182,Adduct!B$2:D$65,2,FALSE)</f>
        <v>#N/A</v>
      </c>
      <c r="Q182" s="17" t="e">
        <f ca="1">_xll.ChemDrawExcelAddIn15.Functions.CHEM_MOLWEIGHT(A182)</f>
        <v>#NAME?</v>
      </c>
      <c r="R182" s="6" t="e">
        <f t="shared" ca="1" si="2"/>
        <v>#NAME?</v>
      </c>
      <c r="W182" s="9" t="e">
        <f ca="1">_xll.ChemDrawExcelAddIn15.Functions.CHEM_FORMULA(A182)</f>
        <v>#NAME?</v>
      </c>
      <c r="X182" s="20"/>
    </row>
    <row r="183" spans="16:24" x14ac:dyDescent="0.2">
      <c r="P183" s="17" t="e">
        <f>VLOOKUP(N183,Adduct!B$2:D$65,2,FALSE)</f>
        <v>#N/A</v>
      </c>
      <c r="Q183" s="17" t="e">
        <f ca="1">_xll.ChemDrawExcelAddIn15.Functions.CHEM_MOLWEIGHT(A183)</f>
        <v>#NAME?</v>
      </c>
      <c r="R183" s="6" t="e">
        <f t="shared" ca="1" si="2"/>
        <v>#NAME?</v>
      </c>
      <c r="W183" s="9" t="e">
        <f ca="1">_xll.ChemDrawExcelAddIn15.Functions.CHEM_FORMULA(A183)</f>
        <v>#NAME?</v>
      </c>
      <c r="X183" s="20"/>
    </row>
    <row r="184" spans="16:24" x14ac:dyDescent="0.2">
      <c r="P184" s="17" t="e">
        <f>VLOOKUP(N184,Adduct!B$2:D$65,2,FALSE)</f>
        <v>#N/A</v>
      </c>
      <c r="Q184" s="17" t="e">
        <f ca="1">_xll.ChemDrawExcelAddIn15.Functions.CHEM_MOLWEIGHT(A184)</f>
        <v>#NAME?</v>
      </c>
      <c r="R184" s="6" t="e">
        <f t="shared" ca="1" si="2"/>
        <v>#NAME?</v>
      </c>
      <c r="W184" s="9" t="e">
        <f ca="1">_xll.ChemDrawExcelAddIn15.Functions.CHEM_FORMULA(A184)</f>
        <v>#NAME?</v>
      </c>
      <c r="X184" s="20"/>
    </row>
    <row r="185" spans="16:24" x14ac:dyDescent="0.2">
      <c r="P185" s="17" t="e">
        <f>VLOOKUP(N185,Adduct!B$2:D$65,2,FALSE)</f>
        <v>#N/A</v>
      </c>
      <c r="Q185" s="17" t="e">
        <f ca="1">_xll.ChemDrawExcelAddIn15.Functions.CHEM_MOLWEIGHT(A185)</f>
        <v>#NAME?</v>
      </c>
      <c r="R185" s="6" t="e">
        <f t="shared" ca="1" si="2"/>
        <v>#NAME?</v>
      </c>
      <c r="W185" s="9" t="e">
        <f ca="1">_xll.ChemDrawExcelAddIn15.Functions.CHEM_FORMULA(A185)</f>
        <v>#NAME?</v>
      </c>
      <c r="X185" s="20"/>
    </row>
    <row r="186" spans="16:24" x14ac:dyDescent="0.2">
      <c r="P186" s="17" t="e">
        <f>VLOOKUP(N186,Adduct!B$2:D$65,2,FALSE)</f>
        <v>#N/A</v>
      </c>
      <c r="Q186" s="17" t="e">
        <f ca="1">_xll.ChemDrawExcelAddIn15.Functions.CHEM_MOLWEIGHT(A186)</f>
        <v>#NAME?</v>
      </c>
      <c r="R186" s="6" t="e">
        <f t="shared" ca="1" si="2"/>
        <v>#NAME?</v>
      </c>
      <c r="W186" s="9" t="e">
        <f ca="1">_xll.ChemDrawExcelAddIn15.Functions.CHEM_FORMULA(A186)</f>
        <v>#NAME?</v>
      </c>
      <c r="X186" s="20"/>
    </row>
    <row r="187" spans="16:24" x14ac:dyDescent="0.2">
      <c r="P187" s="17" t="e">
        <f>VLOOKUP(N187,Adduct!B$2:D$65,2,FALSE)</f>
        <v>#N/A</v>
      </c>
      <c r="Q187" s="17" t="e">
        <f ca="1">_xll.ChemDrawExcelAddIn15.Functions.CHEM_MOLWEIGHT(A187)</f>
        <v>#NAME?</v>
      </c>
      <c r="R187" s="6" t="e">
        <f t="shared" ref="R187:R250" ca="1" si="3">Q187+(P187*O187)</f>
        <v>#NAME?</v>
      </c>
      <c r="W187" s="9" t="e">
        <f ca="1">_xll.ChemDrawExcelAddIn15.Functions.CHEM_FORMULA(A187)</f>
        <v>#NAME?</v>
      </c>
      <c r="X187" s="20"/>
    </row>
    <row r="188" spans="16:24" x14ac:dyDescent="0.2">
      <c r="P188" s="17" t="e">
        <f>VLOOKUP(N188,Adduct!B$2:D$65,2,FALSE)</f>
        <v>#N/A</v>
      </c>
      <c r="Q188" s="17" t="e">
        <f ca="1">_xll.ChemDrawExcelAddIn15.Functions.CHEM_MOLWEIGHT(A188)</f>
        <v>#NAME?</v>
      </c>
      <c r="R188" s="6" t="e">
        <f t="shared" ca="1" si="3"/>
        <v>#NAME?</v>
      </c>
      <c r="W188" s="9" t="e">
        <f ca="1">_xll.ChemDrawExcelAddIn15.Functions.CHEM_FORMULA(A188)</f>
        <v>#NAME?</v>
      </c>
      <c r="X188" s="20"/>
    </row>
    <row r="189" spans="16:24" x14ac:dyDescent="0.2">
      <c r="P189" s="17" t="e">
        <f>VLOOKUP(N189,Adduct!B$2:D$65,2,FALSE)</f>
        <v>#N/A</v>
      </c>
      <c r="Q189" s="17" t="e">
        <f ca="1">_xll.ChemDrawExcelAddIn15.Functions.CHEM_MOLWEIGHT(A189)</f>
        <v>#NAME?</v>
      </c>
      <c r="R189" s="6" t="e">
        <f t="shared" ca="1" si="3"/>
        <v>#NAME?</v>
      </c>
      <c r="W189" s="9" t="e">
        <f ca="1">_xll.ChemDrawExcelAddIn15.Functions.CHEM_FORMULA(A189)</f>
        <v>#NAME?</v>
      </c>
      <c r="X189" s="20"/>
    </row>
    <row r="190" spans="16:24" x14ac:dyDescent="0.2">
      <c r="P190" s="17" t="e">
        <f>VLOOKUP(N190,Adduct!B$2:D$65,2,FALSE)</f>
        <v>#N/A</v>
      </c>
      <c r="Q190" s="17" t="e">
        <f ca="1">_xll.ChemDrawExcelAddIn15.Functions.CHEM_MOLWEIGHT(A190)</f>
        <v>#NAME?</v>
      </c>
      <c r="R190" s="6" t="e">
        <f t="shared" ca="1" si="3"/>
        <v>#NAME?</v>
      </c>
      <c r="W190" s="9" t="e">
        <f ca="1">_xll.ChemDrawExcelAddIn15.Functions.CHEM_FORMULA(A190)</f>
        <v>#NAME?</v>
      </c>
      <c r="X190" s="20"/>
    </row>
    <row r="191" spans="16:24" x14ac:dyDescent="0.2">
      <c r="P191" s="17" t="e">
        <f>VLOOKUP(N191,Adduct!B$2:D$65,2,FALSE)</f>
        <v>#N/A</v>
      </c>
      <c r="Q191" s="17" t="e">
        <f ca="1">_xll.ChemDrawExcelAddIn15.Functions.CHEM_MOLWEIGHT(A191)</f>
        <v>#NAME?</v>
      </c>
      <c r="R191" s="6" t="e">
        <f t="shared" ca="1" si="3"/>
        <v>#NAME?</v>
      </c>
      <c r="W191" s="9" t="e">
        <f ca="1">_xll.ChemDrawExcelAddIn15.Functions.CHEM_FORMULA(A191)</f>
        <v>#NAME?</v>
      </c>
      <c r="X191" s="20"/>
    </row>
    <row r="192" spans="16:24" x14ac:dyDescent="0.2">
      <c r="P192" s="17" t="e">
        <f>VLOOKUP(N192,Adduct!B$2:D$65,2,FALSE)</f>
        <v>#N/A</v>
      </c>
      <c r="Q192" s="17" t="e">
        <f ca="1">_xll.ChemDrawExcelAddIn15.Functions.CHEM_MOLWEIGHT(A192)</f>
        <v>#NAME?</v>
      </c>
      <c r="R192" s="6" t="e">
        <f t="shared" ca="1" si="3"/>
        <v>#NAME?</v>
      </c>
      <c r="W192" s="9" t="e">
        <f ca="1">_xll.ChemDrawExcelAddIn15.Functions.CHEM_FORMULA(A192)</f>
        <v>#NAME?</v>
      </c>
      <c r="X192" s="20"/>
    </row>
    <row r="193" spans="16:24" x14ac:dyDescent="0.2">
      <c r="P193" s="17" t="e">
        <f>VLOOKUP(N193,Adduct!B$2:D$65,2,FALSE)</f>
        <v>#N/A</v>
      </c>
      <c r="Q193" s="17" t="e">
        <f ca="1">_xll.ChemDrawExcelAddIn15.Functions.CHEM_MOLWEIGHT(A193)</f>
        <v>#NAME?</v>
      </c>
      <c r="R193" s="6" t="e">
        <f t="shared" ca="1" si="3"/>
        <v>#NAME?</v>
      </c>
      <c r="W193" s="9" t="e">
        <f ca="1">_xll.ChemDrawExcelAddIn15.Functions.CHEM_FORMULA(A193)</f>
        <v>#NAME?</v>
      </c>
      <c r="X193" s="20"/>
    </row>
    <row r="194" spans="16:24" x14ac:dyDescent="0.2">
      <c r="P194" s="17" t="e">
        <f>VLOOKUP(N194,Adduct!B$2:D$65,2,FALSE)</f>
        <v>#N/A</v>
      </c>
      <c r="Q194" s="17" t="e">
        <f ca="1">_xll.ChemDrawExcelAddIn15.Functions.CHEM_MOLWEIGHT(A194)</f>
        <v>#NAME?</v>
      </c>
      <c r="R194" s="6" t="e">
        <f t="shared" ca="1" si="3"/>
        <v>#NAME?</v>
      </c>
      <c r="W194" s="9" t="e">
        <f ca="1">_xll.ChemDrawExcelAddIn15.Functions.CHEM_FORMULA(A194)</f>
        <v>#NAME?</v>
      </c>
      <c r="X194" s="20"/>
    </row>
    <row r="195" spans="16:24" x14ac:dyDescent="0.2">
      <c r="P195" s="17" t="e">
        <f>VLOOKUP(N195,Adduct!B$2:D$65,2,FALSE)</f>
        <v>#N/A</v>
      </c>
      <c r="Q195" s="17" t="e">
        <f ca="1">_xll.ChemDrawExcelAddIn15.Functions.CHEM_MOLWEIGHT(A195)</f>
        <v>#NAME?</v>
      </c>
      <c r="R195" s="6" t="e">
        <f t="shared" ca="1" si="3"/>
        <v>#NAME?</v>
      </c>
      <c r="W195" s="9" t="e">
        <f ca="1">_xll.ChemDrawExcelAddIn15.Functions.CHEM_FORMULA(A195)</f>
        <v>#NAME?</v>
      </c>
      <c r="X195" s="20"/>
    </row>
    <row r="196" spans="16:24" x14ac:dyDescent="0.2">
      <c r="P196" s="17" t="e">
        <f>VLOOKUP(N196,Adduct!B$2:D$65,2,FALSE)</f>
        <v>#N/A</v>
      </c>
      <c r="Q196" s="17" t="e">
        <f ca="1">_xll.ChemDrawExcelAddIn15.Functions.CHEM_MOLWEIGHT(A196)</f>
        <v>#NAME?</v>
      </c>
      <c r="R196" s="6" t="e">
        <f t="shared" ca="1" si="3"/>
        <v>#NAME?</v>
      </c>
      <c r="W196" s="9" t="e">
        <f ca="1">_xll.ChemDrawExcelAddIn15.Functions.CHEM_FORMULA(A196)</f>
        <v>#NAME?</v>
      </c>
      <c r="X196" s="20"/>
    </row>
    <row r="197" spans="16:24" x14ac:dyDescent="0.2">
      <c r="P197" s="17" t="e">
        <f>VLOOKUP(N197,Adduct!B$2:D$65,2,FALSE)</f>
        <v>#N/A</v>
      </c>
      <c r="Q197" s="17" t="e">
        <f ca="1">_xll.ChemDrawExcelAddIn15.Functions.CHEM_MOLWEIGHT(A197)</f>
        <v>#NAME?</v>
      </c>
      <c r="R197" s="6" t="e">
        <f t="shared" ca="1" si="3"/>
        <v>#NAME?</v>
      </c>
      <c r="W197" s="9" t="e">
        <f ca="1">_xll.ChemDrawExcelAddIn15.Functions.CHEM_FORMULA(A197)</f>
        <v>#NAME?</v>
      </c>
      <c r="X197" s="20"/>
    </row>
    <row r="198" spans="16:24" x14ac:dyDescent="0.2">
      <c r="P198" s="17" t="e">
        <f>VLOOKUP(N198,Adduct!B$2:D$65,2,FALSE)</f>
        <v>#N/A</v>
      </c>
      <c r="Q198" s="17" t="e">
        <f ca="1">_xll.ChemDrawExcelAddIn15.Functions.CHEM_MOLWEIGHT(A198)</f>
        <v>#NAME?</v>
      </c>
      <c r="R198" s="6" t="e">
        <f t="shared" ca="1" si="3"/>
        <v>#NAME?</v>
      </c>
      <c r="W198" s="9" t="e">
        <f ca="1">_xll.ChemDrawExcelAddIn15.Functions.CHEM_FORMULA(A198)</f>
        <v>#NAME?</v>
      </c>
      <c r="X198" s="20"/>
    </row>
    <row r="199" spans="16:24" x14ac:dyDescent="0.2">
      <c r="P199" s="17" t="e">
        <f>VLOOKUP(N199,Adduct!B$2:D$65,2,FALSE)</f>
        <v>#N/A</v>
      </c>
      <c r="Q199" s="17" t="e">
        <f ca="1">_xll.ChemDrawExcelAddIn15.Functions.CHEM_MOLWEIGHT(A199)</f>
        <v>#NAME?</v>
      </c>
      <c r="R199" s="6" t="e">
        <f t="shared" ca="1" si="3"/>
        <v>#NAME?</v>
      </c>
      <c r="W199" s="9" t="e">
        <f ca="1">_xll.ChemDrawExcelAddIn15.Functions.CHEM_FORMULA(A199)</f>
        <v>#NAME?</v>
      </c>
      <c r="X199" s="20"/>
    </row>
    <row r="200" spans="16:24" x14ac:dyDescent="0.2">
      <c r="P200" s="17" t="e">
        <f>VLOOKUP(N200,Adduct!B$2:D$65,2,FALSE)</f>
        <v>#N/A</v>
      </c>
      <c r="Q200" s="17" t="e">
        <f ca="1">_xll.ChemDrawExcelAddIn15.Functions.CHEM_MOLWEIGHT(A200)</f>
        <v>#NAME?</v>
      </c>
      <c r="R200" s="6" t="e">
        <f t="shared" ca="1" si="3"/>
        <v>#NAME?</v>
      </c>
      <c r="W200" s="9" t="e">
        <f ca="1">_xll.ChemDrawExcelAddIn15.Functions.CHEM_FORMULA(A200)</f>
        <v>#NAME?</v>
      </c>
      <c r="X200" s="20"/>
    </row>
    <row r="201" spans="16:24" x14ac:dyDescent="0.2">
      <c r="P201" s="17" t="e">
        <f>VLOOKUP(N201,Adduct!B$2:D$65,2,FALSE)</f>
        <v>#N/A</v>
      </c>
      <c r="Q201" s="17" t="e">
        <f ca="1">_xll.ChemDrawExcelAddIn15.Functions.CHEM_MOLWEIGHT(A201)</f>
        <v>#NAME?</v>
      </c>
      <c r="R201" s="6" t="e">
        <f t="shared" ca="1" si="3"/>
        <v>#NAME?</v>
      </c>
      <c r="W201" s="9" t="e">
        <f ca="1">_xll.ChemDrawExcelAddIn15.Functions.CHEM_FORMULA(A201)</f>
        <v>#NAME?</v>
      </c>
      <c r="X201" s="20"/>
    </row>
    <row r="202" spans="16:24" x14ac:dyDescent="0.2">
      <c r="P202" s="17" t="e">
        <f>VLOOKUP(N202,Adduct!B$2:D$65,2,FALSE)</f>
        <v>#N/A</v>
      </c>
      <c r="Q202" s="17" t="e">
        <f ca="1">_xll.ChemDrawExcelAddIn15.Functions.CHEM_MOLWEIGHT(A202)</f>
        <v>#NAME?</v>
      </c>
      <c r="R202" s="6" t="e">
        <f t="shared" ca="1" si="3"/>
        <v>#NAME?</v>
      </c>
      <c r="W202" s="9" t="e">
        <f ca="1">_xll.ChemDrawExcelAddIn15.Functions.CHEM_FORMULA(A202)</f>
        <v>#NAME?</v>
      </c>
      <c r="X202" s="20"/>
    </row>
    <row r="203" spans="16:24" x14ac:dyDescent="0.2">
      <c r="P203" s="17" t="e">
        <f>VLOOKUP(N203,Adduct!B$2:D$65,2,FALSE)</f>
        <v>#N/A</v>
      </c>
      <c r="Q203" s="17" t="e">
        <f ca="1">_xll.ChemDrawExcelAddIn15.Functions.CHEM_MOLWEIGHT(A203)</f>
        <v>#NAME?</v>
      </c>
      <c r="R203" s="6" t="e">
        <f t="shared" ca="1" si="3"/>
        <v>#NAME?</v>
      </c>
      <c r="W203" s="9" t="e">
        <f ca="1">_xll.ChemDrawExcelAddIn15.Functions.CHEM_FORMULA(A203)</f>
        <v>#NAME?</v>
      </c>
      <c r="X203" s="20"/>
    </row>
    <row r="204" spans="16:24" x14ac:dyDescent="0.2">
      <c r="P204" s="17" t="e">
        <f>VLOOKUP(N204,Adduct!B$2:D$65,2,FALSE)</f>
        <v>#N/A</v>
      </c>
      <c r="Q204" s="17" t="e">
        <f ca="1">_xll.ChemDrawExcelAddIn15.Functions.CHEM_MOLWEIGHT(A204)</f>
        <v>#NAME?</v>
      </c>
      <c r="R204" s="6" t="e">
        <f t="shared" ca="1" si="3"/>
        <v>#NAME?</v>
      </c>
      <c r="W204" s="9" t="e">
        <f ca="1">_xll.ChemDrawExcelAddIn15.Functions.CHEM_FORMULA(A204)</f>
        <v>#NAME?</v>
      </c>
      <c r="X204" s="20"/>
    </row>
    <row r="205" spans="16:24" x14ac:dyDescent="0.2">
      <c r="P205" s="17" t="e">
        <f>VLOOKUP(N205,Adduct!B$2:D$65,2,FALSE)</f>
        <v>#N/A</v>
      </c>
      <c r="Q205" s="17" t="e">
        <f ca="1">_xll.ChemDrawExcelAddIn15.Functions.CHEM_MOLWEIGHT(A205)</f>
        <v>#NAME?</v>
      </c>
      <c r="R205" s="6" t="e">
        <f t="shared" ca="1" si="3"/>
        <v>#NAME?</v>
      </c>
      <c r="W205" s="9" t="e">
        <f ca="1">_xll.ChemDrawExcelAddIn15.Functions.CHEM_FORMULA(A205)</f>
        <v>#NAME?</v>
      </c>
      <c r="X205" s="20"/>
    </row>
    <row r="206" spans="16:24" x14ac:dyDescent="0.2">
      <c r="P206" s="17" t="e">
        <f>VLOOKUP(N206,Adduct!B$2:D$65,2,FALSE)</f>
        <v>#N/A</v>
      </c>
      <c r="Q206" s="17" t="e">
        <f ca="1">_xll.ChemDrawExcelAddIn15.Functions.CHEM_MOLWEIGHT(A206)</f>
        <v>#NAME?</v>
      </c>
      <c r="R206" s="6" t="e">
        <f t="shared" ca="1" si="3"/>
        <v>#NAME?</v>
      </c>
      <c r="W206" s="9" t="e">
        <f ca="1">_xll.ChemDrawExcelAddIn15.Functions.CHEM_FORMULA(A206)</f>
        <v>#NAME?</v>
      </c>
      <c r="X206" s="20"/>
    </row>
    <row r="207" spans="16:24" x14ac:dyDescent="0.2">
      <c r="P207" s="17" t="e">
        <f>VLOOKUP(N207,Adduct!B$2:D$65,2,FALSE)</f>
        <v>#N/A</v>
      </c>
      <c r="Q207" s="17" t="e">
        <f ca="1">_xll.ChemDrawExcelAddIn15.Functions.CHEM_MOLWEIGHT(A207)</f>
        <v>#NAME?</v>
      </c>
      <c r="R207" s="6" t="e">
        <f t="shared" ca="1" si="3"/>
        <v>#NAME?</v>
      </c>
      <c r="W207" s="9" t="e">
        <f ca="1">_xll.ChemDrawExcelAddIn15.Functions.CHEM_FORMULA(A207)</f>
        <v>#NAME?</v>
      </c>
      <c r="X207" s="20"/>
    </row>
    <row r="208" spans="16:24" x14ac:dyDescent="0.2">
      <c r="P208" s="17" t="e">
        <f>VLOOKUP(N208,Adduct!B$2:D$65,2,FALSE)</f>
        <v>#N/A</v>
      </c>
      <c r="Q208" s="17" t="e">
        <f ca="1">_xll.ChemDrawExcelAddIn15.Functions.CHEM_MOLWEIGHT(A208)</f>
        <v>#NAME?</v>
      </c>
      <c r="R208" s="6" t="e">
        <f t="shared" ca="1" si="3"/>
        <v>#NAME?</v>
      </c>
      <c r="W208" s="9" t="e">
        <f ca="1">_xll.ChemDrawExcelAddIn15.Functions.CHEM_FORMULA(A208)</f>
        <v>#NAME?</v>
      </c>
      <c r="X208" s="20"/>
    </row>
    <row r="209" spans="16:24" x14ac:dyDescent="0.2">
      <c r="P209" s="17" t="e">
        <f>VLOOKUP(N209,Adduct!B$2:D$65,2,FALSE)</f>
        <v>#N/A</v>
      </c>
      <c r="Q209" s="17" t="e">
        <f ca="1">_xll.ChemDrawExcelAddIn15.Functions.CHEM_MOLWEIGHT(A209)</f>
        <v>#NAME?</v>
      </c>
      <c r="R209" s="6" t="e">
        <f t="shared" ca="1" si="3"/>
        <v>#NAME?</v>
      </c>
      <c r="W209" s="9" t="e">
        <f ca="1">_xll.ChemDrawExcelAddIn15.Functions.CHEM_FORMULA(A209)</f>
        <v>#NAME?</v>
      </c>
      <c r="X209" s="20"/>
    </row>
    <row r="210" spans="16:24" x14ac:dyDescent="0.2">
      <c r="P210" s="17" t="e">
        <f>VLOOKUP(N210,Adduct!B$2:D$65,2,FALSE)</f>
        <v>#N/A</v>
      </c>
      <c r="Q210" s="17" t="e">
        <f ca="1">_xll.ChemDrawExcelAddIn15.Functions.CHEM_MOLWEIGHT(A210)</f>
        <v>#NAME?</v>
      </c>
      <c r="R210" s="6" t="e">
        <f t="shared" ca="1" si="3"/>
        <v>#NAME?</v>
      </c>
      <c r="W210" s="9" t="e">
        <f ca="1">_xll.ChemDrawExcelAddIn15.Functions.CHEM_FORMULA(A210)</f>
        <v>#NAME?</v>
      </c>
      <c r="X210" s="20"/>
    </row>
    <row r="211" spans="16:24" x14ac:dyDescent="0.2">
      <c r="P211" s="17" t="e">
        <f>VLOOKUP(N211,Adduct!B$2:D$65,2,FALSE)</f>
        <v>#N/A</v>
      </c>
      <c r="Q211" s="17" t="e">
        <f ca="1">_xll.ChemDrawExcelAddIn15.Functions.CHEM_MOLWEIGHT(A211)</f>
        <v>#NAME?</v>
      </c>
      <c r="R211" s="6" t="e">
        <f t="shared" ca="1" si="3"/>
        <v>#NAME?</v>
      </c>
      <c r="W211" s="9" t="e">
        <f ca="1">_xll.ChemDrawExcelAddIn15.Functions.CHEM_FORMULA(A211)</f>
        <v>#NAME?</v>
      </c>
      <c r="X211" s="20"/>
    </row>
    <row r="212" spans="16:24" x14ac:dyDescent="0.2">
      <c r="P212" s="17" t="e">
        <f>VLOOKUP(N212,Adduct!B$2:D$65,2,FALSE)</f>
        <v>#N/A</v>
      </c>
      <c r="Q212" s="17" t="e">
        <f ca="1">_xll.ChemDrawExcelAddIn15.Functions.CHEM_MOLWEIGHT(A212)</f>
        <v>#NAME?</v>
      </c>
      <c r="R212" s="6" t="e">
        <f t="shared" ca="1" si="3"/>
        <v>#NAME?</v>
      </c>
      <c r="W212" s="9" t="e">
        <f ca="1">_xll.ChemDrawExcelAddIn15.Functions.CHEM_FORMULA(A212)</f>
        <v>#NAME?</v>
      </c>
      <c r="X212" s="20"/>
    </row>
    <row r="213" spans="16:24" x14ac:dyDescent="0.2">
      <c r="P213" s="17" t="e">
        <f>VLOOKUP(N213,Adduct!B$2:D$65,2,FALSE)</f>
        <v>#N/A</v>
      </c>
      <c r="Q213" s="17" t="e">
        <f ca="1">_xll.ChemDrawExcelAddIn15.Functions.CHEM_MOLWEIGHT(A213)</f>
        <v>#NAME?</v>
      </c>
      <c r="R213" s="6" t="e">
        <f t="shared" ca="1" si="3"/>
        <v>#NAME?</v>
      </c>
      <c r="W213" s="9" t="e">
        <f ca="1">_xll.ChemDrawExcelAddIn15.Functions.CHEM_FORMULA(A213)</f>
        <v>#NAME?</v>
      </c>
      <c r="X213" s="20"/>
    </row>
    <row r="214" spans="16:24" x14ac:dyDescent="0.2">
      <c r="P214" s="17" t="e">
        <f>VLOOKUP(N214,Adduct!B$2:D$65,2,FALSE)</f>
        <v>#N/A</v>
      </c>
      <c r="Q214" s="17" t="e">
        <f ca="1">_xll.ChemDrawExcelAddIn15.Functions.CHEM_MOLWEIGHT(A214)</f>
        <v>#NAME?</v>
      </c>
      <c r="R214" s="6" t="e">
        <f t="shared" ca="1" si="3"/>
        <v>#NAME?</v>
      </c>
      <c r="W214" s="9" t="e">
        <f ca="1">_xll.ChemDrawExcelAddIn15.Functions.CHEM_FORMULA(A214)</f>
        <v>#NAME?</v>
      </c>
      <c r="X214" s="20"/>
    </row>
    <row r="215" spans="16:24" x14ac:dyDescent="0.2">
      <c r="P215" s="17" t="e">
        <f>VLOOKUP(N215,Adduct!B$2:D$65,2,FALSE)</f>
        <v>#N/A</v>
      </c>
      <c r="Q215" s="17" t="e">
        <f ca="1">_xll.ChemDrawExcelAddIn15.Functions.CHEM_MOLWEIGHT(A215)</f>
        <v>#NAME?</v>
      </c>
      <c r="R215" s="6" t="e">
        <f t="shared" ca="1" si="3"/>
        <v>#NAME?</v>
      </c>
      <c r="W215" s="9" t="e">
        <f ca="1">_xll.ChemDrawExcelAddIn15.Functions.CHEM_FORMULA(A215)</f>
        <v>#NAME?</v>
      </c>
      <c r="X215" s="20"/>
    </row>
    <row r="216" spans="16:24" x14ac:dyDescent="0.2">
      <c r="P216" s="17" t="e">
        <f>VLOOKUP(N216,Adduct!B$2:D$65,2,FALSE)</f>
        <v>#N/A</v>
      </c>
      <c r="Q216" s="17" t="e">
        <f ca="1">_xll.ChemDrawExcelAddIn15.Functions.CHEM_MOLWEIGHT(A216)</f>
        <v>#NAME?</v>
      </c>
      <c r="R216" s="6" t="e">
        <f t="shared" ca="1" si="3"/>
        <v>#NAME?</v>
      </c>
      <c r="W216" s="9" t="e">
        <f ca="1">_xll.ChemDrawExcelAddIn15.Functions.CHEM_FORMULA(A216)</f>
        <v>#NAME?</v>
      </c>
      <c r="X216" s="20"/>
    </row>
    <row r="217" spans="16:24" x14ac:dyDescent="0.2">
      <c r="P217" s="17" t="e">
        <f>VLOOKUP(N217,Adduct!B$2:D$65,2,FALSE)</f>
        <v>#N/A</v>
      </c>
      <c r="Q217" s="17" t="e">
        <f ca="1">_xll.ChemDrawExcelAddIn15.Functions.CHEM_MOLWEIGHT(A217)</f>
        <v>#NAME?</v>
      </c>
      <c r="R217" s="6" t="e">
        <f t="shared" ca="1" si="3"/>
        <v>#NAME?</v>
      </c>
      <c r="W217" s="9" t="e">
        <f ca="1">_xll.ChemDrawExcelAddIn15.Functions.CHEM_FORMULA(A217)</f>
        <v>#NAME?</v>
      </c>
      <c r="X217" s="20"/>
    </row>
    <row r="218" spans="16:24" x14ac:dyDescent="0.2">
      <c r="P218" s="17" t="e">
        <f>VLOOKUP(N218,Adduct!B$2:D$65,2,FALSE)</f>
        <v>#N/A</v>
      </c>
      <c r="Q218" s="17" t="e">
        <f ca="1">_xll.ChemDrawExcelAddIn15.Functions.CHEM_MOLWEIGHT(A218)</f>
        <v>#NAME?</v>
      </c>
      <c r="R218" s="6" t="e">
        <f t="shared" ca="1" si="3"/>
        <v>#NAME?</v>
      </c>
      <c r="W218" s="9" t="e">
        <f ca="1">_xll.ChemDrawExcelAddIn15.Functions.CHEM_FORMULA(A218)</f>
        <v>#NAME?</v>
      </c>
      <c r="X218" s="20"/>
    </row>
    <row r="219" spans="16:24" x14ac:dyDescent="0.2">
      <c r="P219" s="17" t="e">
        <f>VLOOKUP(N219,Adduct!B$2:D$65,2,FALSE)</f>
        <v>#N/A</v>
      </c>
      <c r="Q219" s="17" t="e">
        <f ca="1">_xll.ChemDrawExcelAddIn15.Functions.CHEM_MOLWEIGHT(A219)</f>
        <v>#NAME?</v>
      </c>
      <c r="R219" s="6" t="e">
        <f t="shared" ca="1" si="3"/>
        <v>#NAME?</v>
      </c>
      <c r="W219" s="9" t="e">
        <f ca="1">_xll.ChemDrawExcelAddIn15.Functions.CHEM_FORMULA(A219)</f>
        <v>#NAME?</v>
      </c>
      <c r="X219" s="20"/>
    </row>
    <row r="220" spans="16:24" x14ac:dyDescent="0.2">
      <c r="P220" s="17" t="e">
        <f>VLOOKUP(N220,Adduct!B$2:D$65,2,FALSE)</f>
        <v>#N/A</v>
      </c>
      <c r="Q220" s="17" t="e">
        <f ca="1">_xll.ChemDrawExcelAddIn15.Functions.CHEM_MOLWEIGHT(A220)</f>
        <v>#NAME?</v>
      </c>
      <c r="R220" s="6" t="e">
        <f t="shared" ca="1" si="3"/>
        <v>#NAME?</v>
      </c>
      <c r="W220" s="9" t="e">
        <f ca="1">_xll.ChemDrawExcelAddIn15.Functions.CHEM_FORMULA(A220)</f>
        <v>#NAME?</v>
      </c>
      <c r="X220" s="20"/>
    </row>
    <row r="221" spans="16:24" x14ac:dyDescent="0.2">
      <c r="P221" s="17" t="e">
        <f>VLOOKUP(N221,Adduct!B$2:D$65,2,FALSE)</f>
        <v>#N/A</v>
      </c>
      <c r="Q221" s="17" t="e">
        <f ca="1">_xll.ChemDrawExcelAddIn15.Functions.CHEM_MOLWEIGHT(A221)</f>
        <v>#NAME?</v>
      </c>
      <c r="R221" s="6" t="e">
        <f t="shared" ca="1" si="3"/>
        <v>#NAME?</v>
      </c>
      <c r="W221" s="9" t="e">
        <f ca="1">_xll.ChemDrawExcelAddIn15.Functions.CHEM_FORMULA(A221)</f>
        <v>#NAME?</v>
      </c>
      <c r="X221" s="20"/>
    </row>
    <row r="222" spans="16:24" x14ac:dyDescent="0.2">
      <c r="P222" s="17" t="e">
        <f>VLOOKUP(N222,Adduct!B$2:D$65,2,FALSE)</f>
        <v>#N/A</v>
      </c>
      <c r="Q222" s="17" t="e">
        <f ca="1">_xll.ChemDrawExcelAddIn15.Functions.CHEM_MOLWEIGHT(A222)</f>
        <v>#NAME?</v>
      </c>
      <c r="R222" s="6" t="e">
        <f t="shared" ca="1" si="3"/>
        <v>#NAME?</v>
      </c>
      <c r="W222" s="9" t="e">
        <f ca="1">_xll.ChemDrawExcelAddIn15.Functions.CHEM_FORMULA(A222)</f>
        <v>#NAME?</v>
      </c>
      <c r="X222" s="20"/>
    </row>
    <row r="223" spans="16:24" x14ac:dyDescent="0.2">
      <c r="P223" s="17" t="e">
        <f>VLOOKUP(N223,Adduct!B$2:D$65,2,FALSE)</f>
        <v>#N/A</v>
      </c>
      <c r="Q223" s="17" t="e">
        <f ca="1">_xll.ChemDrawExcelAddIn15.Functions.CHEM_MOLWEIGHT(A223)</f>
        <v>#NAME?</v>
      </c>
      <c r="R223" s="6" t="e">
        <f t="shared" ca="1" si="3"/>
        <v>#NAME?</v>
      </c>
      <c r="W223" s="9" t="e">
        <f ca="1">_xll.ChemDrawExcelAddIn15.Functions.CHEM_FORMULA(A223)</f>
        <v>#NAME?</v>
      </c>
      <c r="X223" s="20"/>
    </row>
    <row r="224" spans="16:24" x14ac:dyDescent="0.2">
      <c r="P224" s="17" t="e">
        <f>VLOOKUP(N224,Adduct!B$2:D$65,2,FALSE)</f>
        <v>#N/A</v>
      </c>
      <c r="Q224" s="17" t="e">
        <f ca="1">_xll.ChemDrawExcelAddIn15.Functions.CHEM_MOLWEIGHT(A224)</f>
        <v>#NAME?</v>
      </c>
      <c r="R224" s="6" t="e">
        <f t="shared" ca="1" si="3"/>
        <v>#NAME?</v>
      </c>
      <c r="W224" s="9" t="e">
        <f ca="1">_xll.ChemDrawExcelAddIn15.Functions.CHEM_FORMULA(A224)</f>
        <v>#NAME?</v>
      </c>
      <c r="X224" s="20"/>
    </row>
    <row r="225" spans="16:24" x14ac:dyDescent="0.2">
      <c r="P225" s="17" t="e">
        <f>VLOOKUP(N225,Adduct!B$2:D$65,2,FALSE)</f>
        <v>#N/A</v>
      </c>
      <c r="Q225" s="17" t="e">
        <f ca="1">_xll.ChemDrawExcelAddIn15.Functions.CHEM_MOLWEIGHT(A225)</f>
        <v>#NAME?</v>
      </c>
      <c r="R225" s="6" t="e">
        <f t="shared" ca="1" si="3"/>
        <v>#NAME?</v>
      </c>
      <c r="W225" s="9" t="e">
        <f ca="1">_xll.ChemDrawExcelAddIn15.Functions.CHEM_FORMULA(A225)</f>
        <v>#NAME?</v>
      </c>
      <c r="X225" s="20"/>
    </row>
    <row r="226" spans="16:24" x14ac:dyDescent="0.2">
      <c r="P226" s="17" t="e">
        <f>VLOOKUP(N226,Adduct!B$2:D$65,2,FALSE)</f>
        <v>#N/A</v>
      </c>
      <c r="Q226" s="17" t="e">
        <f ca="1">_xll.ChemDrawExcelAddIn15.Functions.CHEM_MOLWEIGHT(A226)</f>
        <v>#NAME?</v>
      </c>
      <c r="R226" s="6" t="e">
        <f t="shared" ca="1" si="3"/>
        <v>#NAME?</v>
      </c>
      <c r="W226" s="9" t="e">
        <f ca="1">_xll.ChemDrawExcelAddIn15.Functions.CHEM_FORMULA(A226)</f>
        <v>#NAME?</v>
      </c>
      <c r="X226" s="20"/>
    </row>
    <row r="227" spans="16:24" x14ac:dyDescent="0.2">
      <c r="P227" s="17" t="e">
        <f>VLOOKUP(N227,Adduct!B$2:D$65,2,FALSE)</f>
        <v>#N/A</v>
      </c>
      <c r="Q227" s="17" t="e">
        <f ca="1">_xll.ChemDrawExcelAddIn15.Functions.CHEM_MOLWEIGHT(A227)</f>
        <v>#NAME?</v>
      </c>
      <c r="R227" s="6" t="e">
        <f t="shared" ca="1" si="3"/>
        <v>#NAME?</v>
      </c>
      <c r="W227" s="9" t="e">
        <f ca="1">_xll.ChemDrawExcelAddIn15.Functions.CHEM_FORMULA(A227)</f>
        <v>#NAME?</v>
      </c>
      <c r="X227" s="20"/>
    </row>
    <row r="228" spans="16:24" x14ac:dyDescent="0.2">
      <c r="P228" s="17" t="e">
        <f>VLOOKUP(N228,Adduct!B$2:D$65,2,FALSE)</f>
        <v>#N/A</v>
      </c>
      <c r="Q228" s="17" t="e">
        <f ca="1">_xll.ChemDrawExcelAddIn15.Functions.CHEM_MOLWEIGHT(A228)</f>
        <v>#NAME?</v>
      </c>
      <c r="R228" s="6" t="e">
        <f t="shared" ca="1" si="3"/>
        <v>#NAME?</v>
      </c>
      <c r="W228" s="9" t="e">
        <f ca="1">_xll.ChemDrawExcelAddIn15.Functions.CHEM_FORMULA(A228)</f>
        <v>#NAME?</v>
      </c>
      <c r="X228" s="20"/>
    </row>
    <row r="229" spans="16:24" x14ac:dyDescent="0.2">
      <c r="P229" s="17" t="e">
        <f>VLOOKUP(N229,Adduct!B$2:D$65,2,FALSE)</f>
        <v>#N/A</v>
      </c>
      <c r="Q229" s="17" t="e">
        <f ca="1">_xll.ChemDrawExcelAddIn15.Functions.CHEM_MOLWEIGHT(A229)</f>
        <v>#NAME?</v>
      </c>
      <c r="R229" s="6" t="e">
        <f t="shared" ca="1" si="3"/>
        <v>#NAME?</v>
      </c>
      <c r="W229" s="9" t="e">
        <f ca="1">_xll.ChemDrawExcelAddIn15.Functions.CHEM_FORMULA(A229)</f>
        <v>#NAME?</v>
      </c>
      <c r="X229" s="20"/>
    </row>
    <row r="230" spans="16:24" x14ac:dyDescent="0.2">
      <c r="P230" s="17" t="e">
        <f>VLOOKUP(N230,Adduct!B$2:D$65,2,FALSE)</f>
        <v>#N/A</v>
      </c>
      <c r="Q230" s="17" t="e">
        <f ca="1">_xll.ChemDrawExcelAddIn15.Functions.CHEM_MOLWEIGHT(A230)</f>
        <v>#NAME?</v>
      </c>
      <c r="R230" s="6" t="e">
        <f t="shared" ca="1" si="3"/>
        <v>#NAME?</v>
      </c>
      <c r="W230" s="9" t="e">
        <f ca="1">_xll.ChemDrawExcelAddIn15.Functions.CHEM_FORMULA(A230)</f>
        <v>#NAME?</v>
      </c>
      <c r="X230" s="20"/>
    </row>
    <row r="231" spans="16:24" x14ac:dyDescent="0.2">
      <c r="P231" s="17" t="e">
        <f>VLOOKUP(N231,Adduct!B$2:D$65,2,FALSE)</f>
        <v>#N/A</v>
      </c>
      <c r="Q231" s="17" t="e">
        <f ca="1">_xll.ChemDrawExcelAddIn15.Functions.CHEM_MOLWEIGHT(A231)</f>
        <v>#NAME?</v>
      </c>
      <c r="R231" s="6" t="e">
        <f t="shared" ca="1" si="3"/>
        <v>#NAME?</v>
      </c>
      <c r="W231" s="9" t="e">
        <f ca="1">_xll.ChemDrawExcelAddIn15.Functions.CHEM_FORMULA(A231)</f>
        <v>#NAME?</v>
      </c>
      <c r="X231" s="20"/>
    </row>
    <row r="232" spans="16:24" x14ac:dyDescent="0.2">
      <c r="P232" s="17" t="e">
        <f>VLOOKUP(N232,Adduct!B$2:D$65,2,FALSE)</f>
        <v>#N/A</v>
      </c>
      <c r="Q232" s="17" t="e">
        <f ca="1">_xll.ChemDrawExcelAddIn15.Functions.CHEM_MOLWEIGHT(A232)</f>
        <v>#NAME?</v>
      </c>
      <c r="R232" s="6" t="e">
        <f t="shared" ca="1" si="3"/>
        <v>#NAME?</v>
      </c>
      <c r="W232" s="9" t="e">
        <f ca="1">_xll.ChemDrawExcelAddIn15.Functions.CHEM_FORMULA(A232)</f>
        <v>#NAME?</v>
      </c>
      <c r="X232" s="20"/>
    </row>
    <row r="233" spans="16:24" x14ac:dyDescent="0.2">
      <c r="P233" s="17" t="e">
        <f>VLOOKUP(N233,Adduct!B$2:D$65,2,FALSE)</f>
        <v>#N/A</v>
      </c>
      <c r="Q233" s="17" t="e">
        <f ca="1">_xll.ChemDrawExcelAddIn15.Functions.CHEM_MOLWEIGHT(A233)</f>
        <v>#NAME?</v>
      </c>
      <c r="R233" s="6" t="e">
        <f t="shared" ca="1" si="3"/>
        <v>#NAME?</v>
      </c>
      <c r="W233" s="9" t="e">
        <f ca="1">_xll.ChemDrawExcelAddIn15.Functions.CHEM_FORMULA(A233)</f>
        <v>#NAME?</v>
      </c>
      <c r="X233" s="20"/>
    </row>
    <row r="234" spans="16:24" x14ac:dyDescent="0.2">
      <c r="P234" s="17" t="e">
        <f>VLOOKUP(N234,Adduct!B$2:D$65,2,FALSE)</f>
        <v>#N/A</v>
      </c>
      <c r="Q234" s="17" t="e">
        <f ca="1">_xll.ChemDrawExcelAddIn15.Functions.CHEM_MOLWEIGHT(A234)</f>
        <v>#NAME?</v>
      </c>
      <c r="R234" s="6" t="e">
        <f t="shared" ca="1" si="3"/>
        <v>#NAME?</v>
      </c>
      <c r="W234" s="9" t="e">
        <f ca="1">_xll.ChemDrawExcelAddIn15.Functions.CHEM_FORMULA(A234)</f>
        <v>#NAME?</v>
      </c>
      <c r="X234" s="20"/>
    </row>
    <row r="235" spans="16:24" x14ac:dyDescent="0.2">
      <c r="P235" s="17" t="e">
        <f>VLOOKUP(N235,Adduct!B$2:D$65,2,FALSE)</f>
        <v>#N/A</v>
      </c>
      <c r="Q235" s="17" t="e">
        <f ca="1">_xll.ChemDrawExcelAddIn15.Functions.CHEM_MOLWEIGHT(A235)</f>
        <v>#NAME?</v>
      </c>
      <c r="R235" s="6" t="e">
        <f t="shared" ca="1" si="3"/>
        <v>#NAME?</v>
      </c>
      <c r="W235" s="9" t="e">
        <f ca="1">_xll.ChemDrawExcelAddIn15.Functions.CHEM_FORMULA(A235)</f>
        <v>#NAME?</v>
      </c>
      <c r="X235" s="20"/>
    </row>
    <row r="236" spans="16:24" x14ac:dyDescent="0.2">
      <c r="P236" s="17" t="e">
        <f>VLOOKUP(N236,Adduct!B$2:D$65,2,FALSE)</f>
        <v>#N/A</v>
      </c>
      <c r="Q236" s="17" t="e">
        <f ca="1">_xll.ChemDrawExcelAddIn15.Functions.CHEM_MOLWEIGHT(A236)</f>
        <v>#NAME?</v>
      </c>
      <c r="R236" s="6" t="e">
        <f t="shared" ca="1" si="3"/>
        <v>#NAME?</v>
      </c>
      <c r="W236" s="9" t="e">
        <f ca="1">_xll.ChemDrawExcelAddIn15.Functions.CHEM_FORMULA(A236)</f>
        <v>#NAME?</v>
      </c>
      <c r="X236" s="20"/>
    </row>
    <row r="237" spans="16:24" x14ac:dyDescent="0.2">
      <c r="P237" s="17" t="e">
        <f>VLOOKUP(N237,Adduct!B$2:D$65,2,FALSE)</f>
        <v>#N/A</v>
      </c>
      <c r="Q237" s="17" t="e">
        <f ca="1">_xll.ChemDrawExcelAddIn15.Functions.CHEM_MOLWEIGHT(A237)</f>
        <v>#NAME?</v>
      </c>
      <c r="R237" s="6" t="e">
        <f t="shared" ca="1" si="3"/>
        <v>#NAME?</v>
      </c>
      <c r="W237" s="9" t="e">
        <f ca="1">_xll.ChemDrawExcelAddIn15.Functions.CHEM_FORMULA(A237)</f>
        <v>#NAME?</v>
      </c>
      <c r="X237" s="20"/>
    </row>
    <row r="238" spans="16:24" x14ac:dyDescent="0.2">
      <c r="P238" s="17" t="e">
        <f>VLOOKUP(N238,Adduct!B$2:D$65,2,FALSE)</f>
        <v>#N/A</v>
      </c>
      <c r="Q238" s="17" t="e">
        <f ca="1">_xll.ChemDrawExcelAddIn15.Functions.CHEM_MOLWEIGHT(A238)</f>
        <v>#NAME?</v>
      </c>
      <c r="R238" s="6" t="e">
        <f t="shared" ca="1" si="3"/>
        <v>#NAME?</v>
      </c>
      <c r="W238" s="9" t="e">
        <f ca="1">_xll.ChemDrawExcelAddIn15.Functions.CHEM_FORMULA(A238)</f>
        <v>#NAME?</v>
      </c>
      <c r="X238" s="20"/>
    </row>
    <row r="239" spans="16:24" x14ac:dyDescent="0.2">
      <c r="P239" s="17" t="e">
        <f>VLOOKUP(N239,Adduct!B$2:D$65,2,FALSE)</f>
        <v>#N/A</v>
      </c>
      <c r="Q239" s="17" t="e">
        <f ca="1">_xll.ChemDrawExcelAddIn15.Functions.CHEM_MOLWEIGHT(A239)</f>
        <v>#NAME?</v>
      </c>
      <c r="R239" s="6" t="e">
        <f t="shared" ca="1" si="3"/>
        <v>#NAME?</v>
      </c>
      <c r="W239" s="9" t="e">
        <f ca="1">_xll.ChemDrawExcelAddIn15.Functions.CHEM_FORMULA(A239)</f>
        <v>#NAME?</v>
      </c>
      <c r="X239" s="20"/>
    </row>
    <row r="240" spans="16:24" x14ac:dyDescent="0.2">
      <c r="P240" s="17" t="e">
        <f>VLOOKUP(N240,Adduct!B$2:D$65,2,FALSE)</f>
        <v>#N/A</v>
      </c>
      <c r="Q240" s="17" t="e">
        <f ca="1">_xll.ChemDrawExcelAddIn15.Functions.CHEM_MOLWEIGHT(A240)</f>
        <v>#NAME?</v>
      </c>
      <c r="R240" s="6" t="e">
        <f t="shared" ca="1" si="3"/>
        <v>#NAME?</v>
      </c>
      <c r="W240" s="9" t="e">
        <f ca="1">_xll.ChemDrawExcelAddIn15.Functions.CHEM_FORMULA(A240)</f>
        <v>#NAME?</v>
      </c>
      <c r="X240" s="20"/>
    </row>
    <row r="241" spans="16:24" x14ac:dyDescent="0.2">
      <c r="P241" s="17" t="e">
        <f>VLOOKUP(N241,Adduct!B$2:D$65,2,FALSE)</f>
        <v>#N/A</v>
      </c>
      <c r="Q241" s="17" t="e">
        <f ca="1">_xll.ChemDrawExcelAddIn15.Functions.CHEM_MOLWEIGHT(A241)</f>
        <v>#NAME?</v>
      </c>
      <c r="R241" s="6" t="e">
        <f t="shared" ca="1" si="3"/>
        <v>#NAME?</v>
      </c>
      <c r="W241" s="9" t="e">
        <f ca="1">_xll.ChemDrawExcelAddIn15.Functions.CHEM_FORMULA(A241)</f>
        <v>#NAME?</v>
      </c>
      <c r="X241" s="20"/>
    </row>
    <row r="242" spans="16:24" x14ac:dyDescent="0.2">
      <c r="P242" s="17" t="e">
        <f>VLOOKUP(N242,Adduct!B$2:D$65,2,FALSE)</f>
        <v>#N/A</v>
      </c>
      <c r="Q242" s="17" t="e">
        <f ca="1">_xll.ChemDrawExcelAddIn15.Functions.CHEM_MOLWEIGHT(A242)</f>
        <v>#NAME?</v>
      </c>
      <c r="R242" s="6" t="e">
        <f t="shared" ca="1" si="3"/>
        <v>#NAME?</v>
      </c>
      <c r="W242" s="9" t="e">
        <f ca="1">_xll.ChemDrawExcelAddIn15.Functions.CHEM_FORMULA(A242)</f>
        <v>#NAME?</v>
      </c>
      <c r="X242" s="20"/>
    </row>
    <row r="243" spans="16:24" x14ac:dyDescent="0.2">
      <c r="P243" s="17" t="e">
        <f>VLOOKUP(N243,Adduct!B$2:D$65,2,FALSE)</f>
        <v>#N/A</v>
      </c>
      <c r="Q243" s="17" t="e">
        <f ca="1">_xll.ChemDrawExcelAddIn15.Functions.CHEM_MOLWEIGHT(A243)</f>
        <v>#NAME?</v>
      </c>
      <c r="R243" s="6" t="e">
        <f t="shared" ca="1" si="3"/>
        <v>#NAME?</v>
      </c>
      <c r="W243" s="9" t="e">
        <f ca="1">_xll.ChemDrawExcelAddIn15.Functions.CHEM_FORMULA(A243)</f>
        <v>#NAME?</v>
      </c>
      <c r="X243" s="20"/>
    </row>
    <row r="244" spans="16:24" x14ac:dyDescent="0.2">
      <c r="P244" s="17" t="e">
        <f>VLOOKUP(N244,Adduct!B$2:D$65,2,FALSE)</f>
        <v>#N/A</v>
      </c>
      <c r="Q244" s="17" t="e">
        <f ca="1">_xll.ChemDrawExcelAddIn15.Functions.CHEM_MOLWEIGHT(A244)</f>
        <v>#NAME?</v>
      </c>
      <c r="R244" s="6" t="e">
        <f t="shared" ca="1" si="3"/>
        <v>#NAME?</v>
      </c>
      <c r="W244" s="9" t="e">
        <f ca="1">_xll.ChemDrawExcelAddIn15.Functions.CHEM_FORMULA(A244)</f>
        <v>#NAME?</v>
      </c>
      <c r="X244" s="20"/>
    </row>
    <row r="245" spans="16:24" x14ac:dyDescent="0.2">
      <c r="P245" s="17" t="e">
        <f>VLOOKUP(N245,Adduct!B$2:D$65,2,FALSE)</f>
        <v>#N/A</v>
      </c>
      <c r="Q245" s="17" t="e">
        <f ca="1">_xll.ChemDrawExcelAddIn15.Functions.CHEM_MOLWEIGHT(A245)</f>
        <v>#NAME?</v>
      </c>
      <c r="R245" s="6" t="e">
        <f t="shared" ca="1" si="3"/>
        <v>#NAME?</v>
      </c>
      <c r="W245" s="9" t="e">
        <f ca="1">_xll.ChemDrawExcelAddIn15.Functions.CHEM_FORMULA(A245)</f>
        <v>#NAME?</v>
      </c>
      <c r="X245" s="20"/>
    </row>
    <row r="246" spans="16:24" x14ac:dyDescent="0.2">
      <c r="P246" s="17" t="e">
        <f>VLOOKUP(N246,Adduct!B$2:D$65,2,FALSE)</f>
        <v>#N/A</v>
      </c>
      <c r="Q246" s="17" t="e">
        <f ca="1">_xll.ChemDrawExcelAddIn15.Functions.CHEM_MOLWEIGHT(A246)</f>
        <v>#NAME?</v>
      </c>
      <c r="R246" s="6" t="e">
        <f t="shared" ca="1" si="3"/>
        <v>#NAME?</v>
      </c>
      <c r="W246" s="9" t="e">
        <f ca="1">_xll.ChemDrawExcelAddIn15.Functions.CHEM_FORMULA(A246)</f>
        <v>#NAME?</v>
      </c>
      <c r="X246" s="20"/>
    </row>
    <row r="247" spans="16:24" x14ac:dyDescent="0.2">
      <c r="P247" s="17" t="e">
        <f>VLOOKUP(N247,Adduct!B$2:D$65,2,FALSE)</f>
        <v>#N/A</v>
      </c>
      <c r="Q247" s="17" t="e">
        <f ca="1">_xll.ChemDrawExcelAddIn15.Functions.CHEM_MOLWEIGHT(A247)</f>
        <v>#NAME?</v>
      </c>
      <c r="R247" s="6" t="e">
        <f t="shared" ca="1" si="3"/>
        <v>#NAME?</v>
      </c>
      <c r="W247" s="9" t="e">
        <f ca="1">_xll.ChemDrawExcelAddIn15.Functions.CHEM_FORMULA(A247)</f>
        <v>#NAME?</v>
      </c>
      <c r="X247" s="20"/>
    </row>
    <row r="248" spans="16:24" x14ac:dyDescent="0.2">
      <c r="P248" s="17" t="e">
        <f>VLOOKUP(N248,Adduct!B$2:D$65,2,FALSE)</f>
        <v>#N/A</v>
      </c>
      <c r="Q248" s="17" t="e">
        <f ca="1">_xll.ChemDrawExcelAddIn15.Functions.CHEM_MOLWEIGHT(A248)</f>
        <v>#NAME?</v>
      </c>
      <c r="R248" s="6" t="e">
        <f t="shared" ca="1" si="3"/>
        <v>#NAME?</v>
      </c>
      <c r="W248" s="9" t="e">
        <f ca="1">_xll.ChemDrawExcelAddIn15.Functions.CHEM_FORMULA(A248)</f>
        <v>#NAME?</v>
      </c>
      <c r="X248" s="20"/>
    </row>
    <row r="249" spans="16:24" x14ac:dyDescent="0.2">
      <c r="P249" s="17" t="e">
        <f>VLOOKUP(N249,Adduct!B$2:D$65,2,FALSE)</f>
        <v>#N/A</v>
      </c>
      <c r="Q249" s="17" t="e">
        <f ca="1">_xll.ChemDrawExcelAddIn15.Functions.CHEM_MOLWEIGHT(A249)</f>
        <v>#NAME?</v>
      </c>
      <c r="R249" s="6" t="e">
        <f t="shared" ca="1" si="3"/>
        <v>#NAME?</v>
      </c>
      <c r="W249" s="9" t="e">
        <f ca="1">_xll.ChemDrawExcelAddIn15.Functions.CHEM_FORMULA(A249)</f>
        <v>#NAME?</v>
      </c>
      <c r="X249" s="20"/>
    </row>
    <row r="250" spans="16:24" x14ac:dyDescent="0.2">
      <c r="P250" s="17" t="e">
        <f>VLOOKUP(N250,Adduct!B$2:D$65,2,FALSE)</f>
        <v>#N/A</v>
      </c>
      <c r="Q250" s="17" t="e">
        <f ca="1">_xll.ChemDrawExcelAddIn15.Functions.CHEM_MOLWEIGHT(A250)</f>
        <v>#NAME?</v>
      </c>
      <c r="R250" s="6" t="e">
        <f t="shared" ca="1" si="3"/>
        <v>#NAME?</v>
      </c>
      <c r="W250" s="9" t="e">
        <f ca="1">_xll.ChemDrawExcelAddIn15.Functions.CHEM_FORMULA(A250)</f>
        <v>#NAME?</v>
      </c>
      <c r="X250" s="20"/>
    </row>
    <row r="251" spans="16:24" x14ac:dyDescent="0.2">
      <c r="P251" s="17" t="e">
        <f>VLOOKUP(N251,Adduct!B$2:D$65,2,FALSE)</f>
        <v>#N/A</v>
      </c>
      <c r="Q251" s="17" t="e">
        <f ca="1">_xll.ChemDrawExcelAddIn15.Functions.CHEM_MOLWEIGHT(A251)</f>
        <v>#NAME?</v>
      </c>
      <c r="R251" s="6" t="e">
        <f t="shared" ref="R251:R314" ca="1" si="4">Q251+(P251*O251)</f>
        <v>#NAME?</v>
      </c>
      <c r="W251" s="9" t="e">
        <f ca="1">_xll.ChemDrawExcelAddIn15.Functions.CHEM_FORMULA(A251)</f>
        <v>#NAME?</v>
      </c>
      <c r="X251" s="20"/>
    </row>
    <row r="252" spans="16:24" x14ac:dyDescent="0.2">
      <c r="P252" s="17" t="e">
        <f>VLOOKUP(N252,Adduct!B$2:D$65,2,FALSE)</f>
        <v>#N/A</v>
      </c>
      <c r="Q252" s="17" t="e">
        <f ca="1">_xll.ChemDrawExcelAddIn15.Functions.CHEM_MOLWEIGHT(A252)</f>
        <v>#NAME?</v>
      </c>
      <c r="R252" s="6" t="e">
        <f t="shared" ca="1" si="4"/>
        <v>#NAME?</v>
      </c>
      <c r="W252" s="9" t="e">
        <f ca="1">_xll.ChemDrawExcelAddIn15.Functions.CHEM_FORMULA(A252)</f>
        <v>#NAME?</v>
      </c>
      <c r="X252" s="20"/>
    </row>
    <row r="253" spans="16:24" x14ac:dyDescent="0.2">
      <c r="P253" s="17" t="e">
        <f>VLOOKUP(N253,Adduct!B$2:D$65,2,FALSE)</f>
        <v>#N/A</v>
      </c>
      <c r="Q253" s="17" t="e">
        <f ca="1">_xll.ChemDrawExcelAddIn15.Functions.CHEM_MOLWEIGHT(A253)</f>
        <v>#NAME?</v>
      </c>
      <c r="R253" s="6" t="e">
        <f t="shared" ca="1" si="4"/>
        <v>#NAME?</v>
      </c>
      <c r="W253" s="9" t="e">
        <f ca="1">_xll.ChemDrawExcelAddIn15.Functions.CHEM_FORMULA(A253)</f>
        <v>#NAME?</v>
      </c>
      <c r="X253" s="20"/>
    </row>
    <row r="254" spans="16:24" x14ac:dyDescent="0.2">
      <c r="P254" s="17" t="e">
        <f>VLOOKUP(N254,Adduct!B$2:D$65,2,FALSE)</f>
        <v>#N/A</v>
      </c>
      <c r="Q254" s="17" t="e">
        <f ca="1">_xll.ChemDrawExcelAddIn15.Functions.CHEM_MOLWEIGHT(A254)</f>
        <v>#NAME?</v>
      </c>
      <c r="R254" s="6" t="e">
        <f t="shared" ca="1" si="4"/>
        <v>#NAME?</v>
      </c>
      <c r="W254" s="9" t="e">
        <f ca="1">_xll.ChemDrawExcelAddIn15.Functions.CHEM_FORMULA(A254)</f>
        <v>#NAME?</v>
      </c>
      <c r="X254" s="20"/>
    </row>
    <row r="255" spans="16:24" x14ac:dyDescent="0.2">
      <c r="P255" s="17" t="e">
        <f>VLOOKUP(N255,Adduct!B$2:D$65,2,FALSE)</f>
        <v>#N/A</v>
      </c>
      <c r="Q255" s="17" t="e">
        <f ca="1">_xll.ChemDrawExcelAddIn15.Functions.CHEM_MOLWEIGHT(A255)</f>
        <v>#NAME?</v>
      </c>
      <c r="R255" s="6" t="e">
        <f t="shared" ca="1" si="4"/>
        <v>#NAME?</v>
      </c>
      <c r="W255" s="9" t="e">
        <f ca="1">_xll.ChemDrawExcelAddIn15.Functions.CHEM_FORMULA(A255)</f>
        <v>#NAME?</v>
      </c>
      <c r="X255" s="20"/>
    </row>
    <row r="256" spans="16:24" x14ac:dyDescent="0.2">
      <c r="P256" s="17" t="e">
        <f>VLOOKUP(N256,Adduct!B$2:D$65,2,FALSE)</f>
        <v>#N/A</v>
      </c>
      <c r="Q256" s="17" t="e">
        <f ca="1">_xll.ChemDrawExcelAddIn15.Functions.CHEM_MOLWEIGHT(A256)</f>
        <v>#NAME?</v>
      </c>
      <c r="R256" s="6" t="e">
        <f t="shared" ca="1" si="4"/>
        <v>#NAME?</v>
      </c>
      <c r="W256" s="9" t="e">
        <f ca="1">_xll.ChemDrawExcelAddIn15.Functions.CHEM_FORMULA(A256)</f>
        <v>#NAME?</v>
      </c>
      <c r="X256" s="20"/>
    </row>
    <row r="257" spans="16:24" x14ac:dyDescent="0.2">
      <c r="P257" s="17" t="e">
        <f>VLOOKUP(N257,Adduct!B$2:D$65,2,FALSE)</f>
        <v>#N/A</v>
      </c>
      <c r="Q257" s="17" t="e">
        <f ca="1">_xll.ChemDrawExcelAddIn15.Functions.CHEM_MOLWEIGHT(A257)</f>
        <v>#NAME?</v>
      </c>
      <c r="R257" s="6" t="e">
        <f t="shared" ca="1" si="4"/>
        <v>#NAME?</v>
      </c>
      <c r="W257" s="9" t="e">
        <f ca="1">_xll.ChemDrawExcelAddIn15.Functions.CHEM_FORMULA(A257)</f>
        <v>#NAME?</v>
      </c>
      <c r="X257" s="20"/>
    </row>
    <row r="258" spans="16:24" x14ac:dyDescent="0.2">
      <c r="P258" s="17" t="e">
        <f>VLOOKUP(N258,Adduct!B$2:D$65,2,FALSE)</f>
        <v>#N/A</v>
      </c>
      <c r="Q258" s="17" t="e">
        <f ca="1">_xll.ChemDrawExcelAddIn15.Functions.CHEM_MOLWEIGHT(A258)</f>
        <v>#NAME?</v>
      </c>
      <c r="R258" s="6" t="e">
        <f t="shared" ca="1" si="4"/>
        <v>#NAME?</v>
      </c>
      <c r="W258" s="9" t="e">
        <f ca="1">_xll.ChemDrawExcelAddIn15.Functions.CHEM_FORMULA(A258)</f>
        <v>#NAME?</v>
      </c>
      <c r="X258" s="20"/>
    </row>
    <row r="259" spans="16:24" x14ac:dyDescent="0.2">
      <c r="P259" s="17" t="e">
        <f>VLOOKUP(N259,Adduct!B$2:D$65,2,FALSE)</f>
        <v>#N/A</v>
      </c>
      <c r="Q259" s="17" t="e">
        <f ca="1">_xll.ChemDrawExcelAddIn15.Functions.CHEM_MOLWEIGHT(A259)</f>
        <v>#NAME?</v>
      </c>
      <c r="R259" s="6" t="e">
        <f t="shared" ca="1" si="4"/>
        <v>#NAME?</v>
      </c>
      <c r="W259" s="9" t="e">
        <f ca="1">_xll.ChemDrawExcelAddIn15.Functions.CHEM_FORMULA(A259)</f>
        <v>#NAME?</v>
      </c>
      <c r="X259" s="20"/>
    </row>
    <row r="260" spans="16:24" x14ac:dyDescent="0.2">
      <c r="P260" s="17" t="e">
        <f>VLOOKUP(N260,Adduct!B$2:D$65,2,FALSE)</f>
        <v>#N/A</v>
      </c>
      <c r="Q260" s="17" t="e">
        <f ca="1">_xll.ChemDrawExcelAddIn15.Functions.CHEM_MOLWEIGHT(A260)</f>
        <v>#NAME?</v>
      </c>
      <c r="R260" s="6" t="e">
        <f t="shared" ca="1" si="4"/>
        <v>#NAME?</v>
      </c>
      <c r="W260" s="9" t="e">
        <f ca="1">_xll.ChemDrawExcelAddIn15.Functions.CHEM_FORMULA(A260)</f>
        <v>#NAME?</v>
      </c>
      <c r="X260" s="20"/>
    </row>
    <row r="261" spans="16:24" x14ac:dyDescent="0.2">
      <c r="P261" s="17" t="e">
        <f>VLOOKUP(N261,Adduct!B$2:D$65,2,FALSE)</f>
        <v>#N/A</v>
      </c>
      <c r="Q261" s="17" t="e">
        <f ca="1">_xll.ChemDrawExcelAddIn15.Functions.CHEM_MOLWEIGHT(A261)</f>
        <v>#NAME?</v>
      </c>
      <c r="R261" s="6" t="e">
        <f t="shared" ca="1" si="4"/>
        <v>#NAME?</v>
      </c>
      <c r="W261" s="9" t="e">
        <f ca="1">_xll.ChemDrawExcelAddIn15.Functions.CHEM_FORMULA(A261)</f>
        <v>#NAME?</v>
      </c>
      <c r="X261" s="20"/>
    </row>
    <row r="262" spans="16:24" x14ac:dyDescent="0.2">
      <c r="P262" s="17" t="e">
        <f>VLOOKUP(N262,Adduct!B$2:D$65,2,FALSE)</f>
        <v>#N/A</v>
      </c>
      <c r="Q262" s="17" t="e">
        <f ca="1">_xll.ChemDrawExcelAddIn15.Functions.CHEM_MOLWEIGHT(A262)</f>
        <v>#NAME?</v>
      </c>
      <c r="R262" s="6" t="e">
        <f t="shared" ca="1" si="4"/>
        <v>#NAME?</v>
      </c>
      <c r="W262" s="9" t="e">
        <f ca="1">_xll.ChemDrawExcelAddIn15.Functions.CHEM_FORMULA(A262)</f>
        <v>#NAME?</v>
      </c>
      <c r="X262" s="20"/>
    </row>
    <row r="263" spans="16:24" x14ac:dyDescent="0.2">
      <c r="P263" s="17" t="e">
        <f>VLOOKUP(N263,Adduct!B$2:D$65,2,FALSE)</f>
        <v>#N/A</v>
      </c>
      <c r="Q263" s="17" t="e">
        <f ca="1">_xll.ChemDrawExcelAddIn15.Functions.CHEM_MOLWEIGHT(A263)</f>
        <v>#NAME?</v>
      </c>
      <c r="R263" s="6" t="e">
        <f t="shared" ca="1" si="4"/>
        <v>#NAME?</v>
      </c>
      <c r="W263" s="9" t="e">
        <f ca="1">_xll.ChemDrawExcelAddIn15.Functions.CHEM_FORMULA(A263)</f>
        <v>#NAME?</v>
      </c>
      <c r="X263" s="20"/>
    </row>
    <row r="264" spans="16:24" x14ac:dyDescent="0.2">
      <c r="P264" s="17" t="e">
        <f>VLOOKUP(N264,Adduct!B$2:D$65,2,FALSE)</f>
        <v>#N/A</v>
      </c>
      <c r="Q264" s="17" t="e">
        <f ca="1">_xll.ChemDrawExcelAddIn15.Functions.CHEM_MOLWEIGHT(A264)</f>
        <v>#NAME?</v>
      </c>
      <c r="R264" s="6" t="e">
        <f t="shared" ca="1" si="4"/>
        <v>#NAME?</v>
      </c>
      <c r="W264" s="9" t="e">
        <f ca="1">_xll.ChemDrawExcelAddIn15.Functions.CHEM_FORMULA(A264)</f>
        <v>#NAME?</v>
      </c>
      <c r="X264" s="20"/>
    </row>
    <row r="265" spans="16:24" x14ac:dyDescent="0.2">
      <c r="P265" s="17" t="e">
        <f>VLOOKUP(N265,Adduct!B$2:D$65,2,FALSE)</f>
        <v>#N/A</v>
      </c>
      <c r="Q265" s="17" t="e">
        <f ca="1">_xll.ChemDrawExcelAddIn15.Functions.CHEM_MOLWEIGHT(A265)</f>
        <v>#NAME?</v>
      </c>
      <c r="R265" s="6" t="e">
        <f t="shared" ca="1" si="4"/>
        <v>#NAME?</v>
      </c>
      <c r="W265" s="9" t="e">
        <f ca="1">_xll.ChemDrawExcelAddIn15.Functions.CHEM_FORMULA(A265)</f>
        <v>#NAME?</v>
      </c>
      <c r="X265" s="20"/>
    </row>
    <row r="266" spans="16:24" x14ac:dyDescent="0.2">
      <c r="P266" s="17" t="e">
        <f>VLOOKUP(N266,Adduct!B$2:D$65,2,FALSE)</f>
        <v>#N/A</v>
      </c>
      <c r="Q266" s="17" t="e">
        <f ca="1">_xll.ChemDrawExcelAddIn15.Functions.CHEM_MOLWEIGHT(A266)</f>
        <v>#NAME?</v>
      </c>
      <c r="R266" s="6" t="e">
        <f t="shared" ca="1" si="4"/>
        <v>#NAME?</v>
      </c>
      <c r="W266" s="9" t="e">
        <f ca="1">_xll.ChemDrawExcelAddIn15.Functions.CHEM_FORMULA(A266)</f>
        <v>#NAME?</v>
      </c>
      <c r="X266" s="20"/>
    </row>
    <row r="267" spans="16:24" x14ac:dyDescent="0.2">
      <c r="P267" s="17" t="e">
        <f>VLOOKUP(N267,Adduct!B$2:D$65,2,FALSE)</f>
        <v>#N/A</v>
      </c>
      <c r="Q267" s="17" t="e">
        <f ca="1">_xll.ChemDrawExcelAddIn15.Functions.CHEM_MOLWEIGHT(A267)</f>
        <v>#NAME?</v>
      </c>
      <c r="R267" s="6" t="e">
        <f t="shared" ca="1" si="4"/>
        <v>#NAME?</v>
      </c>
      <c r="W267" s="9" t="e">
        <f ca="1">_xll.ChemDrawExcelAddIn15.Functions.CHEM_FORMULA(A267)</f>
        <v>#NAME?</v>
      </c>
      <c r="X267" s="20"/>
    </row>
    <row r="268" spans="16:24" x14ac:dyDescent="0.2">
      <c r="P268" s="17" t="e">
        <f>VLOOKUP(N268,Adduct!B$2:D$65,2,FALSE)</f>
        <v>#N/A</v>
      </c>
      <c r="Q268" s="17" t="e">
        <f ca="1">_xll.ChemDrawExcelAddIn15.Functions.CHEM_MOLWEIGHT(A268)</f>
        <v>#NAME?</v>
      </c>
      <c r="R268" s="6" t="e">
        <f t="shared" ca="1" si="4"/>
        <v>#NAME?</v>
      </c>
      <c r="W268" s="9" t="e">
        <f ca="1">_xll.ChemDrawExcelAddIn15.Functions.CHEM_FORMULA(A268)</f>
        <v>#NAME?</v>
      </c>
      <c r="X268" s="20"/>
    </row>
    <row r="269" spans="16:24" x14ac:dyDescent="0.2">
      <c r="P269" s="17" t="e">
        <f>VLOOKUP(N269,Adduct!B$2:D$65,2,FALSE)</f>
        <v>#N/A</v>
      </c>
      <c r="Q269" s="17" t="e">
        <f ca="1">_xll.ChemDrawExcelAddIn15.Functions.CHEM_MOLWEIGHT(A269)</f>
        <v>#NAME?</v>
      </c>
      <c r="R269" s="6" t="e">
        <f t="shared" ca="1" si="4"/>
        <v>#NAME?</v>
      </c>
      <c r="W269" s="9" t="e">
        <f ca="1">_xll.ChemDrawExcelAddIn15.Functions.CHEM_FORMULA(A269)</f>
        <v>#NAME?</v>
      </c>
      <c r="X269" s="20"/>
    </row>
    <row r="270" spans="16:24" x14ac:dyDescent="0.2">
      <c r="P270" s="17" t="e">
        <f>VLOOKUP(N270,Adduct!B$2:D$65,2,FALSE)</f>
        <v>#N/A</v>
      </c>
      <c r="Q270" s="17" t="e">
        <f ca="1">_xll.ChemDrawExcelAddIn15.Functions.CHEM_MOLWEIGHT(A270)</f>
        <v>#NAME?</v>
      </c>
      <c r="R270" s="6" t="e">
        <f t="shared" ca="1" si="4"/>
        <v>#NAME?</v>
      </c>
      <c r="W270" s="9" t="e">
        <f ca="1">_xll.ChemDrawExcelAddIn15.Functions.CHEM_FORMULA(A270)</f>
        <v>#NAME?</v>
      </c>
      <c r="X270" s="20"/>
    </row>
    <row r="271" spans="16:24" x14ac:dyDescent="0.2">
      <c r="P271" s="17" t="e">
        <f>VLOOKUP(N271,Adduct!B$2:D$65,2,FALSE)</f>
        <v>#N/A</v>
      </c>
      <c r="Q271" s="17" t="e">
        <f ca="1">_xll.ChemDrawExcelAddIn15.Functions.CHEM_MOLWEIGHT(A271)</f>
        <v>#NAME?</v>
      </c>
      <c r="R271" s="6" t="e">
        <f t="shared" ca="1" si="4"/>
        <v>#NAME?</v>
      </c>
      <c r="W271" s="9" t="e">
        <f ca="1">_xll.ChemDrawExcelAddIn15.Functions.CHEM_FORMULA(A271)</f>
        <v>#NAME?</v>
      </c>
      <c r="X271" s="20"/>
    </row>
    <row r="272" spans="16:24" x14ac:dyDescent="0.2">
      <c r="P272" s="17" t="e">
        <f>VLOOKUP(N272,Adduct!B$2:D$65,2,FALSE)</f>
        <v>#N/A</v>
      </c>
      <c r="Q272" s="17" t="e">
        <f ca="1">_xll.ChemDrawExcelAddIn15.Functions.CHEM_MOLWEIGHT(A272)</f>
        <v>#NAME?</v>
      </c>
      <c r="R272" s="6" t="e">
        <f t="shared" ca="1" si="4"/>
        <v>#NAME?</v>
      </c>
      <c r="W272" s="9" t="e">
        <f ca="1">_xll.ChemDrawExcelAddIn15.Functions.CHEM_FORMULA(A272)</f>
        <v>#NAME?</v>
      </c>
      <c r="X272" s="20"/>
    </row>
    <row r="273" spans="16:24" x14ac:dyDescent="0.2">
      <c r="P273" s="17" t="e">
        <f>VLOOKUP(N273,Adduct!B$2:D$65,2,FALSE)</f>
        <v>#N/A</v>
      </c>
      <c r="Q273" s="17" t="e">
        <f ca="1">_xll.ChemDrawExcelAddIn15.Functions.CHEM_MOLWEIGHT(A273)</f>
        <v>#NAME?</v>
      </c>
      <c r="R273" s="6" t="e">
        <f t="shared" ca="1" si="4"/>
        <v>#NAME?</v>
      </c>
      <c r="W273" s="9" t="e">
        <f ca="1">_xll.ChemDrawExcelAddIn15.Functions.CHEM_FORMULA(A273)</f>
        <v>#NAME?</v>
      </c>
      <c r="X273" s="20"/>
    </row>
    <row r="274" spans="16:24" x14ac:dyDescent="0.2">
      <c r="P274" s="17" t="e">
        <f>VLOOKUP(N274,Adduct!B$2:D$65,2,FALSE)</f>
        <v>#N/A</v>
      </c>
      <c r="Q274" s="17" t="e">
        <f ca="1">_xll.ChemDrawExcelAddIn15.Functions.CHEM_MOLWEIGHT(A274)</f>
        <v>#NAME?</v>
      </c>
      <c r="R274" s="6" t="e">
        <f t="shared" ca="1" si="4"/>
        <v>#NAME?</v>
      </c>
      <c r="W274" s="9" t="e">
        <f ca="1">_xll.ChemDrawExcelAddIn15.Functions.CHEM_FORMULA(A274)</f>
        <v>#NAME?</v>
      </c>
      <c r="X274" s="20"/>
    </row>
    <row r="275" spans="16:24" x14ac:dyDescent="0.2">
      <c r="P275" s="17" t="e">
        <f>VLOOKUP(N275,Adduct!B$2:D$65,2,FALSE)</f>
        <v>#N/A</v>
      </c>
      <c r="Q275" s="17" t="e">
        <f ca="1">_xll.ChemDrawExcelAddIn15.Functions.CHEM_MOLWEIGHT(A275)</f>
        <v>#NAME?</v>
      </c>
      <c r="R275" s="6" t="e">
        <f t="shared" ca="1" si="4"/>
        <v>#NAME?</v>
      </c>
      <c r="W275" s="9" t="e">
        <f ca="1">_xll.ChemDrawExcelAddIn15.Functions.CHEM_FORMULA(A275)</f>
        <v>#NAME?</v>
      </c>
      <c r="X275" s="20"/>
    </row>
    <row r="276" spans="16:24" x14ac:dyDescent="0.2">
      <c r="P276" s="17" t="e">
        <f>VLOOKUP(N276,Adduct!B$2:D$65,2,FALSE)</f>
        <v>#N/A</v>
      </c>
      <c r="Q276" s="17" t="e">
        <f ca="1">_xll.ChemDrawExcelAddIn15.Functions.CHEM_MOLWEIGHT(A276)</f>
        <v>#NAME?</v>
      </c>
      <c r="R276" s="6" t="e">
        <f t="shared" ca="1" si="4"/>
        <v>#NAME?</v>
      </c>
      <c r="W276" s="9" t="e">
        <f ca="1">_xll.ChemDrawExcelAddIn15.Functions.CHEM_FORMULA(A276)</f>
        <v>#NAME?</v>
      </c>
      <c r="X276" s="20"/>
    </row>
    <row r="277" spans="16:24" x14ac:dyDescent="0.2">
      <c r="P277" s="17" t="e">
        <f>VLOOKUP(N277,Adduct!B$2:D$65,2,FALSE)</f>
        <v>#N/A</v>
      </c>
      <c r="Q277" s="17" t="e">
        <f ca="1">_xll.ChemDrawExcelAddIn15.Functions.CHEM_MOLWEIGHT(A277)</f>
        <v>#NAME?</v>
      </c>
      <c r="R277" s="6" t="e">
        <f t="shared" ca="1" si="4"/>
        <v>#NAME?</v>
      </c>
      <c r="W277" s="9" t="e">
        <f ca="1">_xll.ChemDrawExcelAddIn15.Functions.CHEM_FORMULA(A277)</f>
        <v>#NAME?</v>
      </c>
      <c r="X277" s="20"/>
    </row>
    <row r="278" spans="16:24" x14ac:dyDescent="0.2">
      <c r="P278" s="17" t="e">
        <f>VLOOKUP(N278,Adduct!B$2:D$65,2,FALSE)</f>
        <v>#N/A</v>
      </c>
      <c r="Q278" s="17" t="e">
        <f ca="1">_xll.ChemDrawExcelAddIn15.Functions.CHEM_MOLWEIGHT(A278)</f>
        <v>#NAME?</v>
      </c>
      <c r="R278" s="6" t="e">
        <f t="shared" ca="1" si="4"/>
        <v>#NAME?</v>
      </c>
      <c r="W278" s="9" t="e">
        <f ca="1">_xll.ChemDrawExcelAddIn15.Functions.CHEM_FORMULA(A278)</f>
        <v>#NAME?</v>
      </c>
      <c r="X278" s="20"/>
    </row>
    <row r="279" spans="16:24" x14ac:dyDescent="0.2">
      <c r="P279" s="17" t="e">
        <f>VLOOKUP(N279,Adduct!B$2:D$65,2,FALSE)</f>
        <v>#N/A</v>
      </c>
      <c r="Q279" s="17" t="e">
        <f ca="1">_xll.ChemDrawExcelAddIn15.Functions.CHEM_MOLWEIGHT(A279)</f>
        <v>#NAME?</v>
      </c>
      <c r="R279" s="6" t="e">
        <f t="shared" ca="1" si="4"/>
        <v>#NAME?</v>
      </c>
      <c r="W279" s="9" t="e">
        <f ca="1">_xll.ChemDrawExcelAddIn15.Functions.CHEM_FORMULA(A279)</f>
        <v>#NAME?</v>
      </c>
      <c r="X279" s="20"/>
    </row>
    <row r="280" spans="16:24" x14ac:dyDescent="0.2">
      <c r="P280" s="17" t="e">
        <f>VLOOKUP(N280,Adduct!B$2:D$65,2,FALSE)</f>
        <v>#N/A</v>
      </c>
      <c r="Q280" s="17" t="e">
        <f ca="1">_xll.ChemDrawExcelAddIn15.Functions.CHEM_MOLWEIGHT(A280)</f>
        <v>#NAME?</v>
      </c>
      <c r="R280" s="6" t="e">
        <f t="shared" ca="1" si="4"/>
        <v>#NAME?</v>
      </c>
      <c r="W280" s="9" t="e">
        <f ca="1">_xll.ChemDrawExcelAddIn15.Functions.CHEM_FORMULA(A280)</f>
        <v>#NAME?</v>
      </c>
      <c r="X280" s="20"/>
    </row>
    <row r="281" spans="16:24" x14ac:dyDescent="0.2">
      <c r="P281" s="17" t="e">
        <f>VLOOKUP(N281,Adduct!B$2:D$65,2,FALSE)</f>
        <v>#N/A</v>
      </c>
      <c r="Q281" s="17" t="e">
        <f ca="1">_xll.ChemDrawExcelAddIn15.Functions.CHEM_MOLWEIGHT(A281)</f>
        <v>#NAME?</v>
      </c>
      <c r="R281" s="6" t="e">
        <f t="shared" ca="1" si="4"/>
        <v>#NAME?</v>
      </c>
      <c r="W281" s="9" t="e">
        <f ca="1">_xll.ChemDrawExcelAddIn15.Functions.CHEM_FORMULA(A281)</f>
        <v>#NAME?</v>
      </c>
      <c r="X281" s="20"/>
    </row>
    <row r="282" spans="16:24" x14ac:dyDescent="0.2">
      <c r="P282" s="17" t="e">
        <f>VLOOKUP(N282,Adduct!B$2:D$65,2,FALSE)</f>
        <v>#N/A</v>
      </c>
      <c r="Q282" s="17" t="e">
        <f ca="1">_xll.ChemDrawExcelAddIn15.Functions.CHEM_MOLWEIGHT(A282)</f>
        <v>#NAME?</v>
      </c>
      <c r="R282" s="6" t="e">
        <f t="shared" ca="1" si="4"/>
        <v>#NAME?</v>
      </c>
      <c r="W282" s="9" t="e">
        <f ca="1">_xll.ChemDrawExcelAddIn15.Functions.CHEM_FORMULA(A282)</f>
        <v>#NAME?</v>
      </c>
      <c r="X282" s="20"/>
    </row>
    <row r="283" spans="16:24" x14ac:dyDescent="0.2">
      <c r="P283" s="17" t="e">
        <f>VLOOKUP(N283,Adduct!B$2:D$65,2,FALSE)</f>
        <v>#N/A</v>
      </c>
      <c r="Q283" s="17" t="e">
        <f ca="1">_xll.ChemDrawExcelAddIn15.Functions.CHEM_MOLWEIGHT(A283)</f>
        <v>#NAME?</v>
      </c>
      <c r="R283" s="6" t="e">
        <f t="shared" ca="1" si="4"/>
        <v>#NAME?</v>
      </c>
      <c r="W283" s="9" t="e">
        <f ca="1">_xll.ChemDrawExcelAddIn15.Functions.CHEM_FORMULA(A283)</f>
        <v>#NAME?</v>
      </c>
      <c r="X283" s="20"/>
    </row>
    <row r="284" spans="16:24" x14ac:dyDescent="0.2">
      <c r="P284" s="17" t="e">
        <f>VLOOKUP(N284,Adduct!B$2:D$65,2,FALSE)</f>
        <v>#N/A</v>
      </c>
      <c r="Q284" s="17" t="e">
        <f ca="1">_xll.ChemDrawExcelAddIn15.Functions.CHEM_MOLWEIGHT(A284)</f>
        <v>#NAME?</v>
      </c>
      <c r="R284" s="6" t="e">
        <f t="shared" ca="1" si="4"/>
        <v>#NAME?</v>
      </c>
      <c r="W284" s="9" t="e">
        <f ca="1">_xll.ChemDrawExcelAddIn15.Functions.CHEM_FORMULA(A284)</f>
        <v>#NAME?</v>
      </c>
      <c r="X284" s="20"/>
    </row>
    <row r="285" spans="16:24" x14ac:dyDescent="0.2">
      <c r="P285" s="17" t="e">
        <f>VLOOKUP(N285,Adduct!B$2:D$65,2,FALSE)</f>
        <v>#N/A</v>
      </c>
      <c r="Q285" s="17" t="e">
        <f ca="1">_xll.ChemDrawExcelAddIn15.Functions.CHEM_MOLWEIGHT(A285)</f>
        <v>#NAME?</v>
      </c>
      <c r="R285" s="6" t="e">
        <f t="shared" ca="1" si="4"/>
        <v>#NAME?</v>
      </c>
      <c r="W285" s="9" t="e">
        <f ca="1">_xll.ChemDrawExcelAddIn15.Functions.CHEM_FORMULA(A285)</f>
        <v>#NAME?</v>
      </c>
      <c r="X285" s="20"/>
    </row>
    <row r="286" spans="16:24" x14ac:dyDescent="0.2">
      <c r="P286" s="17" t="e">
        <f>VLOOKUP(N286,Adduct!B$2:D$65,2,FALSE)</f>
        <v>#N/A</v>
      </c>
      <c r="Q286" s="17" t="e">
        <f ca="1">_xll.ChemDrawExcelAddIn15.Functions.CHEM_MOLWEIGHT(A286)</f>
        <v>#NAME?</v>
      </c>
      <c r="R286" s="6" t="e">
        <f t="shared" ca="1" si="4"/>
        <v>#NAME?</v>
      </c>
      <c r="W286" s="9" t="e">
        <f ca="1">_xll.ChemDrawExcelAddIn15.Functions.CHEM_FORMULA(A286)</f>
        <v>#NAME?</v>
      </c>
      <c r="X286" s="20"/>
    </row>
    <row r="287" spans="16:24" x14ac:dyDescent="0.2">
      <c r="P287" s="17" t="e">
        <f>VLOOKUP(N287,Adduct!B$2:D$65,2,FALSE)</f>
        <v>#N/A</v>
      </c>
      <c r="Q287" s="17" t="e">
        <f ca="1">_xll.ChemDrawExcelAddIn15.Functions.CHEM_MOLWEIGHT(A287)</f>
        <v>#NAME?</v>
      </c>
      <c r="R287" s="6" t="e">
        <f t="shared" ca="1" si="4"/>
        <v>#NAME?</v>
      </c>
      <c r="W287" s="9" t="e">
        <f ca="1">_xll.ChemDrawExcelAddIn15.Functions.CHEM_FORMULA(A287)</f>
        <v>#NAME?</v>
      </c>
      <c r="X287" s="20"/>
    </row>
    <row r="288" spans="16:24" x14ac:dyDescent="0.2">
      <c r="P288" s="17" t="e">
        <f>VLOOKUP(N288,Adduct!B$2:D$65,2,FALSE)</f>
        <v>#N/A</v>
      </c>
      <c r="Q288" s="17" t="e">
        <f ca="1">_xll.ChemDrawExcelAddIn15.Functions.CHEM_MOLWEIGHT(A288)</f>
        <v>#NAME?</v>
      </c>
      <c r="R288" s="6" t="e">
        <f t="shared" ca="1" si="4"/>
        <v>#NAME?</v>
      </c>
      <c r="W288" s="9" t="e">
        <f ca="1">_xll.ChemDrawExcelAddIn15.Functions.CHEM_FORMULA(A288)</f>
        <v>#NAME?</v>
      </c>
      <c r="X288" s="20"/>
    </row>
    <row r="289" spans="16:24" x14ac:dyDescent="0.2">
      <c r="P289" s="17" t="e">
        <f>VLOOKUP(N289,Adduct!B$2:D$65,2,FALSE)</f>
        <v>#N/A</v>
      </c>
      <c r="Q289" s="17" t="e">
        <f ca="1">_xll.ChemDrawExcelAddIn15.Functions.CHEM_MOLWEIGHT(A289)</f>
        <v>#NAME?</v>
      </c>
      <c r="R289" s="6" t="e">
        <f t="shared" ca="1" si="4"/>
        <v>#NAME?</v>
      </c>
      <c r="W289" s="9" t="e">
        <f ca="1">_xll.ChemDrawExcelAddIn15.Functions.CHEM_FORMULA(A289)</f>
        <v>#NAME?</v>
      </c>
      <c r="X289" s="20"/>
    </row>
    <row r="290" spans="16:24" x14ac:dyDescent="0.2">
      <c r="P290" s="17" t="e">
        <f>VLOOKUP(N290,Adduct!B$2:D$65,2,FALSE)</f>
        <v>#N/A</v>
      </c>
      <c r="Q290" s="17" t="e">
        <f ca="1">_xll.ChemDrawExcelAddIn15.Functions.CHEM_MOLWEIGHT(A290)</f>
        <v>#NAME?</v>
      </c>
      <c r="R290" s="6" t="e">
        <f t="shared" ca="1" si="4"/>
        <v>#NAME?</v>
      </c>
      <c r="W290" s="9" t="e">
        <f ca="1">_xll.ChemDrawExcelAddIn15.Functions.CHEM_FORMULA(A290)</f>
        <v>#NAME?</v>
      </c>
      <c r="X290" s="20"/>
    </row>
    <row r="291" spans="16:24" x14ac:dyDescent="0.2">
      <c r="P291" s="17" t="e">
        <f>VLOOKUP(N291,Adduct!B$2:D$65,2,FALSE)</f>
        <v>#N/A</v>
      </c>
      <c r="Q291" s="17" t="e">
        <f ca="1">_xll.ChemDrawExcelAddIn15.Functions.CHEM_MOLWEIGHT(A291)</f>
        <v>#NAME?</v>
      </c>
      <c r="R291" s="6" t="e">
        <f t="shared" ca="1" si="4"/>
        <v>#NAME?</v>
      </c>
      <c r="W291" s="9" t="e">
        <f ca="1">_xll.ChemDrawExcelAddIn15.Functions.CHEM_FORMULA(A291)</f>
        <v>#NAME?</v>
      </c>
      <c r="X291" s="20"/>
    </row>
    <row r="292" spans="16:24" x14ac:dyDescent="0.2">
      <c r="P292" s="17" t="e">
        <f>VLOOKUP(N292,Adduct!B$2:D$65,2,FALSE)</f>
        <v>#N/A</v>
      </c>
      <c r="Q292" s="17" t="e">
        <f ca="1">_xll.ChemDrawExcelAddIn15.Functions.CHEM_MOLWEIGHT(A292)</f>
        <v>#NAME?</v>
      </c>
      <c r="R292" s="6" t="e">
        <f t="shared" ca="1" si="4"/>
        <v>#NAME?</v>
      </c>
      <c r="W292" s="9" t="e">
        <f ca="1">_xll.ChemDrawExcelAddIn15.Functions.CHEM_FORMULA(A292)</f>
        <v>#NAME?</v>
      </c>
      <c r="X292" s="20"/>
    </row>
    <row r="293" spans="16:24" x14ac:dyDescent="0.2">
      <c r="P293" s="17" t="e">
        <f>VLOOKUP(N293,Adduct!B$2:D$65,2,FALSE)</f>
        <v>#N/A</v>
      </c>
      <c r="Q293" s="17" t="e">
        <f ca="1">_xll.ChemDrawExcelAddIn15.Functions.CHEM_MOLWEIGHT(A293)</f>
        <v>#NAME?</v>
      </c>
      <c r="R293" s="6" t="e">
        <f t="shared" ca="1" si="4"/>
        <v>#NAME?</v>
      </c>
      <c r="W293" s="9" t="e">
        <f ca="1">_xll.ChemDrawExcelAddIn15.Functions.CHEM_FORMULA(A293)</f>
        <v>#NAME?</v>
      </c>
      <c r="X293" s="20"/>
    </row>
    <row r="294" spans="16:24" x14ac:dyDescent="0.2">
      <c r="P294" s="17" t="e">
        <f>VLOOKUP(N294,Adduct!B$2:D$65,2,FALSE)</f>
        <v>#N/A</v>
      </c>
      <c r="Q294" s="17" t="e">
        <f ca="1">_xll.ChemDrawExcelAddIn15.Functions.CHEM_MOLWEIGHT(A294)</f>
        <v>#NAME?</v>
      </c>
      <c r="R294" s="6" t="e">
        <f t="shared" ca="1" si="4"/>
        <v>#NAME?</v>
      </c>
      <c r="W294" s="9" t="e">
        <f ca="1">_xll.ChemDrawExcelAddIn15.Functions.CHEM_FORMULA(A294)</f>
        <v>#NAME?</v>
      </c>
      <c r="X294" s="20"/>
    </row>
    <row r="295" spans="16:24" x14ac:dyDescent="0.2">
      <c r="P295" s="17" t="e">
        <f>VLOOKUP(N295,Adduct!B$2:D$65,2,FALSE)</f>
        <v>#N/A</v>
      </c>
      <c r="Q295" s="17" t="e">
        <f ca="1">_xll.ChemDrawExcelAddIn15.Functions.CHEM_MOLWEIGHT(A295)</f>
        <v>#NAME?</v>
      </c>
      <c r="R295" s="6" t="e">
        <f t="shared" ca="1" si="4"/>
        <v>#NAME?</v>
      </c>
      <c r="W295" s="9" t="e">
        <f ca="1">_xll.ChemDrawExcelAddIn15.Functions.CHEM_FORMULA(A295)</f>
        <v>#NAME?</v>
      </c>
      <c r="X295" s="20"/>
    </row>
    <row r="296" spans="16:24" x14ac:dyDescent="0.2">
      <c r="P296" s="17" t="e">
        <f>VLOOKUP(N296,Adduct!B$2:D$65,2,FALSE)</f>
        <v>#N/A</v>
      </c>
      <c r="Q296" s="17" t="e">
        <f ca="1">_xll.ChemDrawExcelAddIn15.Functions.CHEM_MOLWEIGHT(A296)</f>
        <v>#NAME?</v>
      </c>
      <c r="R296" s="6" t="e">
        <f t="shared" ca="1" si="4"/>
        <v>#NAME?</v>
      </c>
      <c r="W296" s="9" t="e">
        <f ca="1">_xll.ChemDrawExcelAddIn15.Functions.CHEM_FORMULA(A296)</f>
        <v>#NAME?</v>
      </c>
      <c r="X296" s="20"/>
    </row>
    <row r="297" spans="16:24" x14ac:dyDescent="0.2">
      <c r="P297" s="17" t="e">
        <f>VLOOKUP(N297,Adduct!B$2:D$65,2,FALSE)</f>
        <v>#N/A</v>
      </c>
      <c r="Q297" s="17" t="e">
        <f ca="1">_xll.ChemDrawExcelAddIn15.Functions.CHEM_MOLWEIGHT(A297)</f>
        <v>#NAME?</v>
      </c>
      <c r="R297" s="6" t="e">
        <f t="shared" ca="1" si="4"/>
        <v>#NAME?</v>
      </c>
      <c r="W297" s="9" t="e">
        <f ca="1">_xll.ChemDrawExcelAddIn15.Functions.CHEM_FORMULA(A297)</f>
        <v>#NAME?</v>
      </c>
      <c r="X297" s="20"/>
    </row>
    <row r="298" spans="16:24" x14ac:dyDescent="0.2">
      <c r="P298" s="17" t="e">
        <f>VLOOKUP(N298,Adduct!B$2:D$65,2,FALSE)</f>
        <v>#N/A</v>
      </c>
      <c r="Q298" s="17" t="e">
        <f ca="1">_xll.ChemDrawExcelAddIn15.Functions.CHEM_MOLWEIGHT(A298)</f>
        <v>#NAME?</v>
      </c>
      <c r="R298" s="6" t="e">
        <f t="shared" ca="1" si="4"/>
        <v>#NAME?</v>
      </c>
      <c r="W298" s="9" t="e">
        <f ca="1">_xll.ChemDrawExcelAddIn15.Functions.CHEM_FORMULA(A298)</f>
        <v>#NAME?</v>
      </c>
      <c r="X298" s="20"/>
    </row>
    <row r="299" spans="16:24" x14ac:dyDescent="0.2">
      <c r="P299" s="17" t="e">
        <f>VLOOKUP(N299,Adduct!B$2:D$65,2,FALSE)</f>
        <v>#N/A</v>
      </c>
      <c r="Q299" s="17" t="e">
        <f ca="1">_xll.ChemDrawExcelAddIn15.Functions.CHEM_MOLWEIGHT(A299)</f>
        <v>#NAME?</v>
      </c>
      <c r="R299" s="6" t="e">
        <f t="shared" ca="1" si="4"/>
        <v>#NAME?</v>
      </c>
      <c r="W299" s="9" t="e">
        <f ca="1">_xll.ChemDrawExcelAddIn15.Functions.CHEM_FORMULA(A299)</f>
        <v>#NAME?</v>
      </c>
      <c r="X299" s="20"/>
    </row>
    <row r="300" spans="16:24" x14ac:dyDescent="0.2">
      <c r="P300" s="17" t="e">
        <f>VLOOKUP(N300,Adduct!B$2:D$65,2,FALSE)</f>
        <v>#N/A</v>
      </c>
      <c r="Q300" s="17" t="e">
        <f ca="1">_xll.ChemDrawExcelAddIn15.Functions.CHEM_MOLWEIGHT(A300)</f>
        <v>#NAME?</v>
      </c>
      <c r="R300" s="6" t="e">
        <f t="shared" ca="1" si="4"/>
        <v>#NAME?</v>
      </c>
      <c r="W300" s="9" t="e">
        <f ca="1">_xll.ChemDrawExcelAddIn15.Functions.CHEM_FORMULA(A300)</f>
        <v>#NAME?</v>
      </c>
      <c r="X300" s="20"/>
    </row>
    <row r="301" spans="16:24" x14ac:dyDescent="0.2">
      <c r="P301" s="17" t="e">
        <f>VLOOKUP(N301,Adduct!B$2:D$65,2,FALSE)</f>
        <v>#N/A</v>
      </c>
      <c r="Q301" s="17" t="e">
        <f ca="1">_xll.ChemDrawExcelAddIn15.Functions.CHEM_MOLWEIGHT(A301)</f>
        <v>#NAME?</v>
      </c>
      <c r="R301" s="6" t="e">
        <f t="shared" ca="1" si="4"/>
        <v>#NAME?</v>
      </c>
      <c r="W301" s="9" t="e">
        <f ca="1">_xll.ChemDrawExcelAddIn15.Functions.CHEM_FORMULA(A301)</f>
        <v>#NAME?</v>
      </c>
      <c r="X301" s="20"/>
    </row>
    <row r="302" spans="16:24" x14ac:dyDescent="0.2">
      <c r="P302" s="17" t="e">
        <f>VLOOKUP(N302,Adduct!B$2:D$65,2,FALSE)</f>
        <v>#N/A</v>
      </c>
      <c r="Q302" s="17" t="e">
        <f ca="1">_xll.ChemDrawExcelAddIn15.Functions.CHEM_MOLWEIGHT(A302)</f>
        <v>#NAME?</v>
      </c>
      <c r="R302" s="6" t="e">
        <f t="shared" ca="1" si="4"/>
        <v>#NAME?</v>
      </c>
      <c r="W302" s="9" t="e">
        <f ca="1">_xll.ChemDrawExcelAddIn15.Functions.CHEM_FORMULA(A302)</f>
        <v>#NAME?</v>
      </c>
      <c r="X302" s="20"/>
    </row>
    <row r="303" spans="16:24" x14ac:dyDescent="0.2">
      <c r="P303" s="17" t="e">
        <f>VLOOKUP(N303,Adduct!B$2:D$65,2,FALSE)</f>
        <v>#N/A</v>
      </c>
      <c r="Q303" s="17" t="e">
        <f ca="1">_xll.ChemDrawExcelAddIn15.Functions.CHEM_MOLWEIGHT(A303)</f>
        <v>#NAME?</v>
      </c>
      <c r="R303" s="6" t="e">
        <f t="shared" ca="1" si="4"/>
        <v>#NAME?</v>
      </c>
      <c r="W303" s="9" t="e">
        <f ca="1">_xll.ChemDrawExcelAddIn15.Functions.CHEM_FORMULA(A303)</f>
        <v>#NAME?</v>
      </c>
      <c r="X303" s="20"/>
    </row>
    <row r="304" spans="16:24" x14ac:dyDescent="0.2">
      <c r="P304" s="17" t="e">
        <f>VLOOKUP(N304,Adduct!B$2:D$65,2,FALSE)</f>
        <v>#N/A</v>
      </c>
      <c r="Q304" s="17" t="e">
        <f ca="1">_xll.ChemDrawExcelAddIn15.Functions.CHEM_MOLWEIGHT(A304)</f>
        <v>#NAME?</v>
      </c>
      <c r="R304" s="6" t="e">
        <f t="shared" ca="1" si="4"/>
        <v>#NAME?</v>
      </c>
      <c r="W304" s="9" t="e">
        <f ca="1">_xll.ChemDrawExcelAddIn15.Functions.CHEM_FORMULA(A304)</f>
        <v>#NAME?</v>
      </c>
      <c r="X304" s="20"/>
    </row>
    <row r="305" spans="16:24" x14ac:dyDescent="0.2">
      <c r="P305" s="17" t="e">
        <f>VLOOKUP(N305,Adduct!B$2:D$65,2,FALSE)</f>
        <v>#N/A</v>
      </c>
      <c r="Q305" s="17" t="e">
        <f ca="1">_xll.ChemDrawExcelAddIn15.Functions.CHEM_MOLWEIGHT(A305)</f>
        <v>#NAME?</v>
      </c>
      <c r="R305" s="6" t="e">
        <f t="shared" ca="1" si="4"/>
        <v>#NAME?</v>
      </c>
      <c r="W305" s="9" t="e">
        <f ca="1">_xll.ChemDrawExcelAddIn15.Functions.CHEM_FORMULA(A305)</f>
        <v>#NAME?</v>
      </c>
      <c r="X305" s="20"/>
    </row>
    <row r="306" spans="16:24" x14ac:dyDescent="0.2">
      <c r="P306" s="17" t="e">
        <f>VLOOKUP(N306,Adduct!B$2:D$65,2,FALSE)</f>
        <v>#N/A</v>
      </c>
      <c r="Q306" s="17" t="e">
        <f ca="1">_xll.ChemDrawExcelAddIn15.Functions.CHEM_MOLWEIGHT(A306)</f>
        <v>#NAME?</v>
      </c>
      <c r="R306" s="6" t="e">
        <f t="shared" ca="1" si="4"/>
        <v>#NAME?</v>
      </c>
      <c r="W306" s="9" t="e">
        <f ca="1">_xll.ChemDrawExcelAddIn15.Functions.CHEM_FORMULA(A306)</f>
        <v>#NAME?</v>
      </c>
      <c r="X306" s="20"/>
    </row>
    <row r="307" spans="16:24" x14ac:dyDescent="0.2">
      <c r="P307" s="17" t="e">
        <f>VLOOKUP(N307,Adduct!B$2:D$65,2,FALSE)</f>
        <v>#N/A</v>
      </c>
      <c r="Q307" s="17" t="e">
        <f ca="1">_xll.ChemDrawExcelAddIn15.Functions.CHEM_MOLWEIGHT(A307)</f>
        <v>#NAME?</v>
      </c>
      <c r="R307" s="6" t="e">
        <f t="shared" ca="1" si="4"/>
        <v>#NAME?</v>
      </c>
      <c r="W307" s="9" t="e">
        <f ca="1">_xll.ChemDrawExcelAddIn15.Functions.CHEM_FORMULA(A307)</f>
        <v>#NAME?</v>
      </c>
      <c r="X307" s="20"/>
    </row>
    <row r="308" spans="16:24" x14ac:dyDescent="0.2">
      <c r="P308" s="17" t="e">
        <f>VLOOKUP(N308,Adduct!B$2:D$65,2,FALSE)</f>
        <v>#N/A</v>
      </c>
      <c r="Q308" s="17" t="e">
        <f ca="1">_xll.ChemDrawExcelAddIn15.Functions.CHEM_MOLWEIGHT(A308)</f>
        <v>#NAME?</v>
      </c>
      <c r="R308" s="6" t="e">
        <f t="shared" ca="1" si="4"/>
        <v>#NAME?</v>
      </c>
      <c r="W308" s="9" t="e">
        <f ca="1">_xll.ChemDrawExcelAddIn15.Functions.CHEM_FORMULA(A308)</f>
        <v>#NAME?</v>
      </c>
      <c r="X308" s="20"/>
    </row>
    <row r="309" spans="16:24" x14ac:dyDescent="0.2">
      <c r="P309" s="17" t="e">
        <f>VLOOKUP(N309,Adduct!B$2:D$65,2,FALSE)</f>
        <v>#N/A</v>
      </c>
      <c r="Q309" s="17" t="e">
        <f ca="1">_xll.ChemDrawExcelAddIn15.Functions.CHEM_MOLWEIGHT(A309)</f>
        <v>#NAME?</v>
      </c>
      <c r="R309" s="6" t="e">
        <f t="shared" ca="1" si="4"/>
        <v>#NAME?</v>
      </c>
      <c r="W309" s="9" t="e">
        <f ca="1">_xll.ChemDrawExcelAddIn15.Functions.CHEM_FORMULA(A309)</f>
        <v>#NAME?</v>
      </c>
      <c r="X309" s="20"/>
    </row>
    <row r="310" spans="16:24" x14ac:dyDescent="0.2">
      <c r="P310" s="17" t="e">
        <f>VLOOKUP(N310,Adduct!B$2:D$65,2,FALSE)</f>
        <v>#N/A</v>
      </c>
      <c r="Q310" s="17" t="e">
        <f ca="1">_xll.ChemDrawExcelAddIn15.Functions.CHEM_MOLWEIGHT(A310)</f>
        <v>#NAME?</v>
      </c>
      <c r="R310" s="6" t="e">
        <f t="shared" ca="1" si="4"/>
        <v>#NAME?</v>
      </c>
      <c r="W310" s="9" t="e">
        <f ca="1">_xll.ChemDrawExcelAddIn15.Functions.CHEM_FORMULA(A310)</f>
        <v>#NAME?</v>
      </c>
      <c r="X310" s="20"/>
    </row>
    <row r="311" spans="16:24" x14ac:dyDescent="0.2">
      <c r="P311" s="17" t="e">
        <f>VLOOKUP(N311,Adduct!B$2:D$65,2,FALSE)</f>
        <v>#N/A</v>
      </c>
      <c r="Q311" s="17" t="e">
        <f ca="1">_xll.ChemDrawExcelAddIn15.Functions.CHEM_MOLWEIGHT(A311)</f>
        <v>#NAME?</v>
      </c>
      <c r="R311" s="6" t="e">
        <f t="shared" ca="1" si="4"/>
        <v>#NAME?</v>
      </c>
      <c r="W311" s="9" t="e">
        <f ca="1">_xll.ChemDrawExcelAddIn15.Functions.CHEM_FORMULA(A311)</f>
        <v>#NAME?</v>
      </c>
      <c r="X311" s="20"/>
    </row>
    <row r="312" spans="16:24" x14ac:dyDescent="0.2">
      <c r="P312" s="17" t="e">
        <f>VLOOKUP(N312,Adduct!B$2:D$65,2,FALSE)</f>
        <v>#N/A</v>
      </c>
      <c r="Q312" s="17" t="e">
        <f ca="1">_xll.ChemDrawExcelAddIn15.Functions.CHEM_MOLWEIGHT(A312)</f>
        <v>#NAME?</v>
      </c>
      <c r="R312" s="6" t="e">
        <f t="shared" ca="1" si="4"/>
        <v>#NAME?</v>
      </c>
      <c r="W312" s="9" t="e">
        <f ca="1">_xll.ChemDrawExcelAddIn15.Functions.CHEM_FORMULA(A312)</f>
        <v>#NAME?</v>
      </c>
      <c r="X312" s="20"/>
    </row>
    <row r="313" spans="16:24" x14ac:dyDescent="0.2">
      <c r="P313" s="17" t="e">
        <f>VLOOKUP(N313,Adduct!B$2:D$65,2,FALSE)</f>
        <v>#N/A</v>
      </c>
      <c r="Q313" s="17" t="e">
        <f ca="1">_xll.ChemDrawExcelAddIn15.Functions.CHEM_MOLWEIGHT(A313)</f>
        <v>#NAME?</v>
      </c>
      <c r="R313" s="6" t="e">
        <f t="shared" ca="1" si="4"/>
        <v>#NAME?</v>
      </c>
      <c r="W313" s="9" t="e">
        <f ca="1">_xll.ChemDrawExcelAddIn15.Functions.CHEM_FORMULA(A313)</f>
        <v>#NAME?</v>
      </c>
      <c r="X313" s="20"/>
    </row>
    <row r="314" spans="16:24" x14ac:dyDescent="0.2">
      <c r="P314" s="17" t="e">
        <f>VLOOKUP(N314,Adduct!B$2:D$65,2,FALSE)</f>
        <v>#N/A</v>
      </c>
      <c r="Q314" s="17" t="e">
        <f ca="1">_xll.ChemDrawExcelAddIn15.Functions.CHEM_MOLWEIGHT(A314)</f>
        <v>#NAME?</v>
      </c>
      <c r="R314" s="6" t="e">
        <f t="shared" ca="1" si="4"/>
        <v>#NAME?</v>
      </c>
      <c r="W314" s="9" t="e">
        <f ca="1">_xll.ChemDrawExcelAddIn15.Functions.CHEM_FORMULA(A314)</f>
        <v>#NAME?</v>
      </c>
      <c r="X314" s="20"/>
    </row>
    <row r="315" spans="16:24" x14ac:dyDescent="0.2">
      <c r="P315" s="17" t="e">
        <f>VLOOKUP(N315,Adduct!B$2:D$65,2,FALSE)</f>
        <v>#N/A</v>
      </c>
      <c r="Q315" s="17" t="e">
        <f ca="1">_xll.ChemDrawExcelAddIn15.Functions.CHEM_MOLWEIGHT(A315)</f>
        <v>#NAME?</v>
      </c>
      <c r="R315" s="6" t="e">
        <f t="shared" ref="R315:R330" ca="1" si="5">Q315+(P315*O315)</f>
        <v>#NAME?</v>
      </c>
      <c r="W315" s="9" t="e">
        <f ca="1">_xll.ChemDrawExcelAddIn15.Functions.CHEM_FORMULA(A315)</f>
        <v>#NAME?</v>
      </c>
      <c r="X315" s="20"/>
    </row>
    <row r="316" spans="16:24" x14ac:dyDescent="0.2">
      <c r="P316" s="17" t="e">
        <f>VLOOKUP(N316,Adduct!B$2:D$65,2,FALSE)</f>
        <v>#N/A</v>
      </c>
      <c r="Q316" s="17" t="e">
        <f ca="1">_xll.ChemDrawExcelAddIn15.Functions.CHEM_MOLWEIGHT(A316)</f>
        <v>#NAME?</v>
      </c>
      <c r="R316" s="6" t="e">
        <f t="shared" ca="1" si="5"/>
        <v>#NAME?</v>
      </c>
      <c r="W316" s="9" t="e">
        <f ca="1">_xll.ChemDrawExcelAddIn15.Functions.CHEM_FORMULA(A316)</f>
        <v>#NAME?</v>
      </c>
      <c r="X316" s="20"/>
    </row>
    <row r="317" spans="16:24" x14ac:dyDescent="0.2">
      <c r="P317" s="17" t="e">
        <f>VLOOKUP(N317,Adduct!B$2:D$65,2,FALSE)</f>
        <v>#N/A</v>
      </c>
      <c r="Q317" s="17" t="e">
        <f ca="1">_xll.ChemDrawExcelAddIn15.Functions.CHEM_MOLWEIGHT(A317)</f>
        <v>#NAME?</v>
      </c>
      <c r="R317" s="6" t="e">
        <f t="shared" ca="1" si="5"/>
        <v>#NAME?</v>
      </c>
      <c r="W317" s="9" t="e">
        <f ca="1">_xll.ChemDrawExcelAddIn15.Functions.CHEM_FORMULA(A317)</f>
        <v>#NAME?</v>
      </c>
      <c r="X317" s="20"/>
    </row>
    <row r="318" spans="16:24" x14ac:dyDescent="0.2">
      <c r="P318" s="17" t="e">
        <f>VLOOKUP(N318,Adduct!B$2:D$65,2,FALSE)</f>
        <v>#N/A</v>
      </c>
      <c r="Q318" s="17" t="e">
        <f ca="1">_xll.ChemDrawExcelAddIn15.Functions.CHEM_MOLWEIGHT(A318)</f>
        <v>#NAME?</v>
      </c>
      <c r="R318" s="6" t="e">
        <f t="shared" ca="1" si="5"/>
        <v>#NAME?</v>
      </c>
      <c r="W318" s="9" t="e">
        <f ca="1">_xll.ChemDrawExcelAddIn15.Functions.CHEM_FORMULA(A318)</f>
        <v>#NAME?</v>
      </c>
      <c r="X318" s="20"/>
    </row>
    <row r="319" spans="16:24" x14ac:dyDescent="0.2">
      <c r="P319" s="17" t="e">
        <f>VLOOKUP(N319,Adduct!B$2:D$65,2,FALSE)</f>
        <v>#N/A</v>
      </c>
      <c r="Q319" s="17" t="e">
        <f ca="1">_xll.ChemDrawExcelAddIn15.Functions.CHEM_MOLWEIGHT(A319)</f>
        <v>#NAME?</v>
      </c>
      <c r="R319" s="6" t="e">
        <f t="shared" ca="1" si="5"/>
        <v>#NAME?</v>
      </c>
      <c r="W319" s="9" t="e">
        <f ca="1">_xll.ChemDrawExcelAddIn15.Functions.CHEM_FORMULA(A319)</f>
        <v>#NAME?</v>
      </c>
      <c r="X319" s="20"/>
    </row>
    <row r="320" spans="16:24" x14ac:dyDescent="0.2">
      <c r="P320" s="17" t="e">
        <f>VLOOKUP(N320,Adduct!B$2:D$65,2,FALSE)</f>
        <v>#N/A</v>
      </c>
      <c r="Q320" s="17" t="e">
        <f ca="1">_xll.ChemDrawExcelAddIn15.Functions.CHEM_MOLWEIGHT(A320)</f>
        <v>#NAME?</v>
      </c>
      <c r="R320" s="6" t="e">
        <f t="shared" ca="1" si="5"/>
        <v>#NAME?</v>
      </c>
      <c r="W320" s="9" t="e">
        <f ca="1">_xll.ChemDrawExcelAddIn15.Functions.CHEM_FORMULA(A320)</f>
        <v>#NAME?</v>
      </c>
      <c r="X320" s="20"/>
    </row>
    <row r="321" spans="16:24" x14ac:dyDescent="0.2">
      <c r="P321" s="17" t="e">
        <f>VLOOKUP(N321,Adduct!B$2:D$65,2,FALSE)</f>
        <v>#N/A</v>
      </c>
      <c r="Q321" s="17" t="e">
        <f ca="1">_xll.ChemDrawExcelAddIn15.Functions.CHEM_MOLWEIGHT(A321)</f>
        <v>#NAME?</v>
      </c>
      <c r="R321" s="6" t="e">
        <f t="shared" ca="1" si="5"/>
        <v>#NAME?</v>
      </c>
      <c r="W321" s="9" t="e">
        <f ca="1">_xll.ChemDrawExcelAddIn15.Functions.CHEM_FORMULA(A321)</f>
        <v>#NAME?</v>
      </c>
      <c r="X321" s="20"/>
    </row>
    <row r="322" spans="16:24" x14ac:dyDescent="0.2">
      <c r="P322" s="17" t="e">
        <f>VLOOKUP(N322,Adduct!B$2:D$65,2,FALSE)</f>
        <v>#N/A</v>
      </c>
      <c r="Q322" s="17" t="e">
        <f ca="1">_xll.ChemDrawExcelAddIn15.Functions.CHEM_MOLWEIGHT(A322)</f>
        <v>#NAME?</v>
      </c>
      <c r="R322" s="6" t="e">
        <f t="shared" ca="1" si="5"/>
        <v>#NAME?</v>
      </c>
      <c r="W322" s="9" t="e">
        <f ca="1">_xll.ChemDrawExcelAddIn15.Functions.CHEM_FORMULA(A322)</f>
        <v>#NAME?</v>
      </c>
      <c r="X322" s="20"/>
    </row>
    <row r="323" spans="16:24" x14ac:dyDescent="0.2">
      <c r="P323" s="17" t="e">
        <f>VLOOKUP(N323,Adduct!B$2:D$65,2,FALSE)</f>
        <v>#N/A</v>
      </c>
      <c r="Q323" s="17" t="e">
        <f ca="1">_xll.ChemDrawExcelAddIn15.Functions.CHEM_MOLWEIGHT(A323)</f>
        <v>#NAME?</v>
      </c>
      <c r="R323" s="6" t="e">
        <f t="shared" ca="1" si="5"/>
        <v>#NAME?</v>
      </c>
      <c r="W323" s="9" t="e">
        <f ca="1">_xll.ChemDrawExcelAddIn15.Functions.CHEM_FORMULA(A323)</f>
        <v>#NAME?</v>
      </c>
      <c r="X323" s="20"/>
    </row>
    <row r="324" spans="16:24" x14ac:dyDescent="0.2">
      <c r="P324" s="17" t="e">
        <f>VLOOKUP(N324,Adduct!B$2:D$65,2,FALSE)</f>
        <v>#N/A</v>
      </c>
      <c r="Q324" s="17" t="e">
        <f ca="1">_xll.ChemDrawExcelAddIn15.Functions.CHEM_MOLWEIGHT(A324)</f>
        <v>#NAME?</v>
      </c>
      <c r="R324" s="6" t="e">
        <f t="shared" ca="1" si="5"/>
        <v>#NAME?</v>
      </c>
      <c r="W324" s="9" t="e">
        <f ca="1">_xll.ChemDrawExcelAddIn15.Functions.CHEM_FORMULA(A324)</f>
        <v>#NAME?</v>
      </c>
      <c r="X324" s="20"/>
    </row>
    <row r="325" spans="16:24" x14ac:dyDescent="0.2">
      <c r="P325" s="17" t="e">
        <f>VLOOKUP(N325,Adduct!B$2:D$65,2,FALSE)</f>
        <v>#N/A</v>
      </c>
      <c r="Q325" s="17" t="e">
        <f ca="1">_xll.ChemDrawExcelAddIn15.Functions.CHEM_MOLWEIGHT(A325)</f>
        <v>#NAME?</v>
      </c>
      <c r="R325" s="6" t="e">
        <f t="shared" ca="1" si="5"/>
        <v>#NAME?</v>
      </c>
      <c r="W325" s="9" t="e">
        <f ca="1">_xll.ChemDrawExcelAddIn15.Functions.CHEM_FORMULA(A325)</f>
        <v>#NAME?</v>
      </c>
      <c r="X325" s="20"/>
    </row>
    <row r="326" spans="16:24" x14ac:dyDescent="0.2">
      <c r="P326" s="17" t="e">
        <f>VLOOKUP(N326,Adduct!B$2:D$65,2,FALSE)</f>
        <v>#N/A</v>
      </c>
      <c r="Q326" s="17" t="e">
        <f ca="1">_xll.ChemDrawExcelAddIn15.Functions.CHEM_MOLWEIGHT(A326)</f>
        <v>#NAME?</v>
      </c>
      <c r="R326" s="6" t="e">
        <f t="shared" ca="1" si="5"/>
        <v>#NAME?</v>
      </c>
      <c r="W326" s="9" t="e">
        <f ca="1">_xll.ChemDrawExcelAddIn15.Functions.CHEM_FORMULA(A326)</f>
        <v>#NAME?</v>
      </c>
      <c r="X326" s="20"/>
    </row>
    <row r="327" spans="16:24" x14ac:dyDescent="0.2">
      <c r="P327" s="17" t="e">
        <f>VLOOKUP(N327,Adduct!B$2:D$65,2,FALSE)</f>
        <v>#N/A</v>
      </c>
      <c r="Q327" s="17" t="e">
        <f ca="1">_xll.ChemDrawExcelAddIn15.Functions.CHEM_MOLWEIGHT(A327)</f>
        <v>#NAME?</v>
      </c>
      <c r="R327" s="6" t="e">
        <f t="shared" ca="1" si="5"/>
        <v>#NAME?</v>
      </c>
      <c r="W327" s="9" t="e">
        <f ca="1">_xll.ChemDrawExcelAddIn15.Functions.CHEM_FORMULA(A327)</f>
        <v>#NAME?</v>
      </c>
      <c r="X327" s="20"/>
    </row>
    <row r="328" spans="16:24" x14ac:dyDescent="0.2">
      <c r="P328" s="17" t="e">
        <f>VLOOKUP(N328,Adduct!B$2:D$65,2,FALSE)</f>
        <v>#N/A</v>
      </c>
      <c r="Q328" s="17" t="e">
        <f ca="1">_xll.ChemDrawExcelAddIn15.Functions.CHEM_MOLWEIGHT(A328)</f>
        <v>#NAME?</v>
      </c>
      <c r="R328" s="6" t="e">
        <f t="shared" ca="1" si="5"/>
        <v>#NAME?</v>
      </c>
      <c r="W328" s="9" t="e">
        <f ca="1">_xll.ChemDrawExcelAddIn15.Functions.CHEM_FORMULA(A328)</f>
        <v>#NAME?</v>
      </c>
      <c r="X328" s="20"/>
    </row>
    <row r="329" spans="16:24" x14ac:dyDescent="0.2">
      <c r="P329" s="17" t="e">
        <f>VLOOKUP(N329,Adduct!B$2:D$65,2,FALSE)</f>
        <v>#N/A</v>
      </c>
      <c r="Q329" s="17" t="e">
        <f ca="1">_xll.ChemDrawExcelAddIn15.Functions.CHEM_MOLWEIGHT(A329)</f>
        <v>#NAME?</v>
      </c>
      <c r="R329" s="6" t="e">
        <f t="shared" ca="1" si="5"/>
        <v>#NAME?</v>
      </c>
      <c r="W329" s="9" t="e">
        <f ca="1">_xll.ChemDrawExcelAddIn15.Functions.CHEM_FORMULA(A329)</f>
        <v>#NAME?</v>
      </c>
      <c r="X329" s="20"/>
    </row>
    <row r="330" spans="16:24" x14ac:dyDescent="0.2">
      <c r="P330" s="17" t="e">
        <f>VLOOKUP(N330,Adduct!B$2:D$65,2,FALSE)</f>
        <v>#N/A</v>
      </c>
      <c r="Q330" s="17" t="e">
        <f ca="1">_xll.ChemDrawExcelAddIn15.Functions.CHEM_MOLWEIGHT(A330)</f>
        <v>#NAME?</v>
      </c>
      <c r="R330" s="6" t="e">
        <f t="shared" ca="1" si="5"/>
        <v>#NAME?</v>
      </c>
      <c r="W330" s="9" t="e">
        <f ca="1">_xll.ChemDrawExcelAddIn15.Functions.CHEM_FORMULA(A330)</f>
        <v>#NAME?</v>
      </c>
      <c r="X330" s="20"/>
    </row>
  </sheetData>
  <phoneticPr fontId="2" type="noConversion"/>
  <conditionalFormatting sqref="O2:O138">
    <cfRule type="expression" dxfId="4" priority="63" stopIfTrue="1">
      <formula>N2&lt;&gt;"no_salt"</formula>
    </cfRule>
  </conditionalFormatting>
  <conditionalFormatting sqref="N2:N138 E2:F138">
    <cfRule type="cellIs" dxfId="3" priority="64" stopIfTrue="1" operator="lessThan">
      <formula>"A"</formula>
    </cfRule>
  </conditionalFormatting>
  <conditionalFormatting sqref="B2:B138 D2:D138 J2:J138">
    <cfRule type="cellIs" dxfId="2" priority="65" stopIfTrue="1" operator="notBetween">
      <formula>0.005</formula>
      <formula>"A"</formula>
    </cfRule>
  </conditionalFormatting>
  <conditionalFormatting sqref="G2:I138">
    <cfRule type="cellIs" dxfId="1" priority="66" stopIfTrue="1" operator="notBetween">
      <formula>0.005</formula>
      <formula>"ZZ"</formula>
    </cfRule>
  </conditionalFormatting>
  <conditionalFormatting sqref="C2:C138">
    <cfRule type="cellIs" dxfId="0" priority="68" stopIfTrue="1" operator="notBetween">
      <formula>"M"</formula>
      <formula>"Z"</formula>
    </cfRule>
  </conditionalFormatting>
  <dataValidations xWindow="1492" yWindow="949" count="17">
    <dataValidation type="list" allowBlank="1" showInputMessage="1" showErrorMessage="1" promptTitle="Purity Method" prompt="Select the Purity Method" sqref="M139:M145 L2:L145">
      <formula1>PurityMethod</formula1>
    </dataValidation>
    <dataValidation allowBlank="1" showInputMessage="1" showErrorMessage="1" promptTitle="Dup Of?" prompt="If the sample is a duplicate of a previous RPID, please input that RPID." sqref="S2:S386"/>
    <dataValidation allowBlank="1" showInputMessage="1" showErrorMessage="1" promptTitle="MFInCHICheck" prompt="Please check that the molecular formula and first bit of InCHI matches." sqref="W2:W330"/>
    <dataValidation allowBlank="1" showInputMessage="1" showErrorMessage="1" promptTitle="REGDATE" prompt="Input the registry date.  Ctrl+; inputs today's date." sqref="V2:V138"/>
    <dataValidation type="decimal" allowBlank="1" showInputMessage="1" showErrorMessage="1" promptTitle="adduct1eq" prompt="If adduct1name is not &quot;no_salt&quot;, enter the number of equivalents of the adduct.  Leave blank if no adduct is present." sqref="O2:O138">
      <formula1>0.01</formula1>
      <formula2>29</formula2>
    </dataValidation>
    <dataValidation type="decimal" allowBlank="1" showInputMessage="1" showErrorMessage="1" promptTitle="Purity" prompt="Input purity assessment as a percentage." sqref="J2:J138">
      <formula1>65</formula1>
      <formula2>100</formula2>
    </dataValidation>
    <dataValidation allowBlank="1" showInputMessage="1" showErrorMessage="1" promptTitle="M/Z observed" prompt="Insert molecular ion observed._x000a_If not observed, type &quot;none&quot;" sqref="M2:M138"/>
    <dataValidation allowBlank="1" showInputMessage="1" showErrorMessage="1" promptTitle="NBID" prompt="Input notebook number with proper notebook,page,sample (AY-000-00-XX) format." sqref="G2:G138"/>
    <dataValidation type="list" allowBlank="1" showInputMessage="1" showErrorMessage="1" promptTitle="Project" prompt="Select a project." sqref="E2:E138">
      <formula1>Project</formula1>
    </dataValidation>
    <dataValidation type="list" allowBlank="1" showInputMessage="1" showErrorMessage="1" promptTitle="Chemist" prompt="Select the chemist name." sqref="F2:F138">
      <formula1>Chemist</formula1>
    </dataValidation>
    <dataValidation allowBlank="1" showInputMessage="1" showErrorMessage="1" promptTitle="BioSub" prompt="Amount of compound submitted in milligram units to biology." sqref="B2:B138"/>
    <dataValidation type="list" allowBlank="1" showInputMessage="1" showErrorMessage="1" promptTitle="Store?" prompt="Will extra material be stored? (Y/N)" sqref="C2:C138">
      <formula1>YorN</formula1>
    </dataValidation>
    <dataValidation allowBlank="1" showInputMessage="1" showErrorMessage="1" promptTitle="StorAmt" prompt="Amount in milligrams of material stored." sqref="D2:D138"/>
    <dataValidation allowBlank="1" showInputMessage="1" showErrorMessage="1" promptTitle="INT" prompt="Input Intermediate ID from master list._x000a_Add any new compounds to master list." sqref="H2:H138"/>
    <dataValidation allowBlank="1" showInputMessage="1" showErrorMessage="1" promptTitle="GenProc" prompt="Enter the general procedure numbers used separated with a comma and no space." sqref="I2:I138"/>
    <dataValidation type="list" allowBlank="1" showInputMessage="1" showErrorMessage="1" promptTitle="Adduct1name" prompt="Select a salt adduct." sqref="N3:N138">
      <formula1>Adduct</formula1>
    </dataValidation>
    <dataValidation type="list" allowBlank="1" showInputMessage="1" showErrorMessage="1" promptTitle="Adduct1name" prompt="Select a salt adduct." sqref="N2">
      <formula1>Adduct</formula1>
    </dataValidation>
  </dataValidations>
  <pageMargins left="0.75" right="0.75" top="1" bottom="1" header="0.5" footer="0.5"/>
  <pageSetup orientation="portrait" r:id="rId1"/>
  <headerFooter alignWithMargins="0"/>
  <customProperties>
    <customPr name="cdxldocument" r:id="rId2"/>
    <customPr name="chemdrawexceldocument" r:id="rId3"/>
    <customPr name="sheettype" r:id="rId4"/>
    <customPr name="version" r:id="rId5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G9"/>
  <sheetViews>
    <sheetView workbookViewId="0">
      <selection activeCell="A2" sqref="A2"/>
    </sheetView>
  </sheetViews>
  <sheetFormatPr baseColWidth="10" defaultColWidth="8.83203125" defaultRowHeight="13" x14ac:dyDescent="0.15"/>
  <cols>
    <col min="1" max="1" width="10.5" bestFit="1" customWidth="1"/>
  </cols>
  <sheetData>
    <row r="1" spans="1:7" x14ac:dyDescent="0.15">
      <c r="A1" s="29" t="s">
        <v>133</v>
      </c>
      <c r="B1" s="1"/>
      <c r="C1" s="1"/>
      <c r="D1" s="1"/>
      <c r="E1" s="1"/>
      <c r="F1" s="1"/>
      <c r="G1" s="1"/>
    </row>
    <row r="2" spans="1:7" x14ac:dyDescent="0.15">
      <c r="B2" s="2"/>
      <c r="C2" s="2"/>
      <c r="D2" s="3"/>
      <c r="E2" s="1"/>
      <c r="F2" s="2"/>
      <c r="G2" s="2"/>
    </row>
    <row r="3" spans="1:7" x14ac:dyDescent="0.15">
      <c r="B3" s="2"/>
      <c r="C3" s="2"/>
      <c r="D3" s="3"/>
      <c r="E3" s="1"/>
      <c r="F3" s="2"/>
      <c r="G3" s="2"/>
    </row>
    <row r="4" spans="1:7" x14ac:dyDescent="0.15">
      <c r="B4" s="2"/>
      <c r="C4" s="2"/>
      <c r="D4" s="3"/>
      <c r="E4" s="1"/>
      <c r="F4" s="2"/>
      <c r="G4" s="2"/>
    </row>
    <row r="5" spans="1:7" x14ac:dyDescent="0.15">
      <c r="A5" s="1"/>
      <c r="B5" s="2"/>
      <c r="C5" s="2"/>
      <c r="D5" s="3"/>
      <c r="E5" s="1"/>
      <c r="F5" s="2"/>
      <c r="G5" s="2"/>
    </row>
    <row r="6" spans="1:7" x14ac:dyDescent="0.15">
      <c r="A6" s="10"/>
    </row>
    <row r="7" spans="1:7" x14ac:dyDescent="0.15">
      <c r="A7" s="10"/>
    </row>
    <row r="9" spans="1:7" x14ac:dyDescent="0.15">
      <c r="A9" s="1"/>
    </row>
  </sheetData>
  <phoneticPr fontId="2" type="noConversion"/>
  <pageMargins left="0.75" right="0.75" top="1" bottom="1" header="0.5" footer="0.5"/>
  <headerFooter alignWithMargins="0"/>
  <customProperties>
    <customPr name="cdxldocument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A18"/>
  <sheetViews>
    <sheetView workbookViewId="0">
      <selection activeCell="C10" sqref="C10"/>
    </sheetView>
  </sheetViews>
  <sheetFormatPr baseColWidth="10" defaultColWidth="8.83203125" defaultRowHeight="13" x14ac:dyDescent="0.15"/>
  <cols>
    <col min="1" max="1" width="20.6640625" bestFit="1" customWidth="1"/>
  </cols>
  <sheetData>
    <row r="1" spans="1:1" x14ac:dyDescent="0.15">
      <c r="A1" s="30" t="s">
        <v>176</v>
      </c>
    </row>
    <row r="2" spans="1:1" x14ac:dyDescent="0.15">
      <c r="A2" s="10"/>
    </row>
    <row r="3" spans="1:1" x14ac:dyDescent="0.15">
      <c r="A3" s="10"/>
    </row>
    <row r="4" spans="1:1" x14ac:dyDescent="0.15">
      <c r="A4" s="10"/>
    </row>
    <row r="5" spans="1:1" x14ac:dyDescent="0.15">
      <c r="A5" s="10"/>
    </row>
    <row r="6" spans="1:1" x14ac:dyDescent="0.15">
      <c r="A6" s="10"/>
    </row>
    <row r="7" spans="1:1" x14ac:dyDescent="0.15">
      <c r="A7" s="10"/>
    </row>
    <row r="8" spans="1:1" x14ac:dyDescent="0.15">
      <c r="A8" s="10"/>
    </row>
    <row r="9" spans="1:1" x14ac:dyDescent="0.15">
      <c r="A9" s="10"/>
    </row>
    <row r="10" spans="1:1" x14ac:dyDescent="0.15">
      <c r="A10" s="10"/>
    </row>
    <row r="11" spans="1:1" x14ac:dyDescent="0.15">
      <c r="A11" s="10"/>
    </row>
    <row r="12" spans="1:1" x14ac:dyDescent="0.15">
      <c r="A12" s="10"/>
    </row>
    <row r="13" spans="1:1" x14ac:dyDescent="0.15">
      <c r="A13" s="10"/>
    </row>
    <row r="14" spans="1:1" x14ac:dyDescent="0.15">
      <c r="A14" s="10"/>
    </row>
    <row r="15" spans="1:1" x14ac:dyDescent="0.15">
      <c r="A15" s="10"/>
    </row>
    <row r="16" spans="1:1" x14ac:dyDescent="0.15">
      <c r="A16" s="10"/>
    </row>
    <row r="17" spans="1:1" x14ac:dyDescent="0.15">
      <c r="A17" s="10"/>
    </row>
    <row r="18" spans="1:1" x14ac:dyDescent="0.15">
      <c r="A18" s="10"/>
    </row>
  </sheetData>
  <phoneticPr fontId="2" type="noConversion"/>
  <pageMargins left="0.75" right="0.75" top="1" bottom="1" header="0.5" footer="0.5"/>
  <headerFooter alignWithMargins="0"/>
  <customProperties>
    <customPr name="cdxldocument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E67"/>
  <sheetViews>
    <sheetView workbookViewId="0"/>
  </sheetViews>
  <sheetFormatPr baseColWidth="10" defaultColWidth="8.83203125" defaultRowHeight="13" x14ac:dyDescent="0.15"/>
  <cols>
    <col min="1" max="1" width="11.83203125" bestFit="1" customWidth="1"/>
    <col min="2" max="2" width="22.6640625" bestFit="1" customWidth="1"/>
    <col min="3" max="3" width="10" bestFit="1" customWidth="1"/>
    <col min="4" max="4" width="16.5" bestFit="1" customWidth="1"/>
    <col min="5" max="5" width="36.6640625" bestFit="1" customWidth="1"/>
  </cols>
  <sheetData>
    <row r="1" spans="1:5" x14ac:dyDescent="0.15">
      <c r="A1" t="s">
        <v>3</v>
      </c>
      <c r="B1" t="s">
        <v>4</v>
      </c>
      <c r="C1" t="s">
        <v>5</v>
      </c>
      <c r="D1" t="s">
        <v>6</v>
      </c>
      <c r="E1" t="s">
        <v>128</v>
      </c>
    </row>
    <row r="2" spans="1:5" x14ac:dyDescent="0.15">
      <c r="A2">
        <v>1</v>
      </c>
      <c r="B2" s="10" t="s">
        <v>104</v>
      </c>
      <c r="C2">
        <v>0</v>
      </c>
      <c r="E2" t="str">
        <f t="shared" ref="E2:E33" si="0">CONCATENATE(B2, " -- ", D2)</f>
        <v xml:space="preserve">no_salt -- </v>
      </c>
    </row>
    <row r="3" spans="1:5" x14ac:dyDescent="0.15">
      <c r="A3">
        <v>2</v>
      </c>
      <c r="B3" t="s">
        <v>7</v>
      </c>
      <c r="C3">
        <v>60.051600000000001</v>
      </c>
      <c r="D3" t="s">
        <v>8</v>
      </c>
      <c r="E3" t="str">
        <f t="shared" si="0"/>
        <v>ACETATE -- C2 H4 O2</v>
      </c>
    </row>
    <row r="4" spans="1:5" x14ac:dyDescent="0.15">
      <c r="A4">
        <v>3</v>
      </c>
      <c r="B4" t="s">
        <v>9</v>
      </c>
      <c r="C4">
        <v>26.981999999999999</v>
      </c>
      <c r="D4" t="s">
        <v>10</v>
      </c>
      <c r="E4" t="str">
        <f t="shared" si="0"/>
        <v>ALUMINUM -- Al</v>
      </c>
    </row>
    <row r="5" spans="1:5" x14ac:dyDescent="0.15">
      <c r="A5">
        <v>4</v>
      </c>
      <c r="B5" t="s">
        <v>11</v>
      </c>
      <c r="C5">
        <v>240.34800000000001</v>
      </c>
      <c r="D5" t="s">
        <v>12</v>
      </c>
      <c r="E5" t="str">
        <f t="shared" si="0"/>
        <v>BENZATHINE -- C16 H20 N2</v>
      </c>
    </row>
    <row r="6" spans="1:5" x14ac:dyDescent="0.15">
      <c r="A6">
        <v>5</v>
      </c>
      <c r="B6" t="s">
        <v>15</v>
      </c>
      <c r="C6">
        <v>122.122</v>
      </c>
      <c r="D6" t="s">
        <v>16</v>
      </c>
      <c r="E6" t="str">
        <f t="shared" si="0"/>
        <v>BENZOATE -- C7 H6 O2</v>
      </c>
    </row>
    <row r="7" spans="1:5" x14ac:dyDescent="0.15">
      <c r="A7">
        <v>6</v>
      </c>
      <c r="B7" t="s">
        <v>13</v>
      </c>
      <c r="C7">
        <v>158.17599999999999</v>
      </c>
      <c r="D7" t="s">
        <v>14</v>
      </c>
      <c r="E7" t="str">
        <f t="shared" si="0"/>
        <v>BESYLATE -- C6 H6 O3 S</v>
      </c>
    </row>
    <row r="8" spans="1:5" x14ac:dyDescent="0.15">
      <c r="A8">
        <v>7</v>
      </c>
      <c r="B8" t="s">
        <v>17</v>
      </c>
      <c r="C8">
        <v>79.903999999999996</v>
      </c>
      <c r="D8" t="s">
        <v>18</v>
      </c>
      <c r="E8" t="str">
        <f t="shared" si="0"/>
        <v>BROMIDE -- Br</v>
      </c>
    </row>
    <row r="9" spans="1:5" x14ac:dyDescent="0.15">
      <c r="A9">
        <v>8</v>
      </c>
      <c r="B9" t="s">
        <v>19</v>
      </c>
      <c r="C9">
        <v>40.078000000000003</v>
      </c>
      <c r="D9" t="s">
        <v>20</v>
      </c>
      <c r="E9" t="str">
        <f t="shared" si="0"/>
        <v>CALCIUM -- Ca</v>
      </c>
    </row>
    <row r="10" spans="1:5" x14ac:dyDescent="0.15">
      <c r="A10">
        <v>9</v>
      </c>
      <c r="B10" t="s">
        <v>21</v>
      </c>
      <c r="C10">
        <v>232.298</v>
      </c>
      <c r="D10" t="s">
        <v>22</v>
      </c>
      <c r="E10" t="str">
        <f t="shared" si="0"/>
        <v>CAMSYLATE -- C10 H16 O4 S</v>
      </c>
    </row>
    <row r="11" spans="1:5" x14ac:dyDescent="0.15">
      <c r="A11">
        <v>10</v>
      </c>
      <c r="B11" t="s">
        <v>23</v>
      </c>
      <c r="C11">
        <v>62.023800000000001</v>
      </c>
      <c r="D11" t="s">
        <v>24</v>
      </c>
      <c r="E11" t="str">
        <f t="shared" si="0"/>
        <v>CARBONATE -- C H2 O3</v>
      </c>
    </row>
    <row r="12" spans="1:5" x14ac:dyDescent="0.15">
      <c r="A12">
        <v>11</v>
      </c>
      <c r="B12" t="s">
        <v>25</v>
      </c>
      <c r="C12">
        <v>35.453000000000003</v>
      </c>
      <c r="D12" t="s">
        <v>26</v>
      </c>
      <c r="E12" t="str">
        <f t="shared" si="0"/>
        <v>CHLORIDE -- Cl</v>
      </c>
    </row>
    <row r="13" spans="1:5" x14ac:dyDescent="0.15">
      <c r="A13">
        <v>12</v>
      </c>
      <c r="B13" t="s">
        <v>27</v>
      </c>
      <c r="C13">
        <v>270.75799999999998</v>
      </c>
      <c r="D13" t="s">
        <v>28</v>
      </c>
      <c r="E13" t="str">
        <f t="shared" si="0"/>
        <v>CHLOROPROCAINE -- C13 H19 Cl N2 O2</v>
      </c>
    </row>
    <row r="14" spans="1:5" x14ac:dyDescent="0.15">
      <c r="A14">
        <v>13</v>
      </c>
      <c r="B14" t="s">
        <v>29</v>
      </c>
      <c r="C14">
        <v>104.172</v>
      </c>
      <c r="D14" t="s">
        <v>30</v>
      </c>
      <c r="E14" t="str">
        <f t="shared" si="0"/>
        <v>CHOLINE -- C5 H14 N O</v>
      </c>
    </row>
    <row r="15" spans="1:5" x14ac:dyDescent="0.15">
      <c r="A15">
        <v>14</v>
      </c>
      <c r="B15" t="s">
        <v>31</v>
      </c>
      <c r="C15">
        <v>192.12200000000001</v>
      </c>
      <c r="D15" t="s">
        <v>32</v>
      </c>
      <c r="E15" t="str">
        <f t="shared" si="0"/>
        <v>CITRATE -- C6 H8 O7</v>
      </c>
    </row>
    <row r="16" spans="1:5" x14ac:dyDescent="0.15">
      <c r="A16">
        <v>15</v>
      </c>
      <c r="B16" t="s">
        <v>173</v>
      </c>
      <c r="C16">
        <v>89.14</v>
      </c>
      <c r="D16" s="10" t="s">
        <v>174</v>
      </c>
      <c r="E16" t="str">
        <f t="shared" si="0"/>
        <v>DEANOL -- C4 H11 N O</v>
      </c>
    </row>
    <row r="17" spans="1:5" x14ac:dyDescent="0.15">
      <c r="A17">
        <v>16</v>
      </c>
      <c r="B17" t="s">
        <v>33</v>
      </c>
      <c r="C17">
        <v>105.136</v>
      </c>
      <c r="D17" t="s">
        <v>34</v>
      </c>
      <c r="E17" t="str">
        <f t="shared" si="0"/>
        <v>DIETHANOLAMINE -- C4 H11 N O2</v>
      </c>
    </row>
    <row r="18" spans="1:5" x14ac:dyDescent="0.15">
      <c r="A18">
        <v>17</v>
      </c>
      <c r="B18" t="s">
        <v>35</v>
      </c>
      <c r="C18">
        <v>292.24200000000002</v>
      </c>
      <c r="D18" t="s">
        <v>36</v>
      </c>
      <c r="E18" t="str">
        <f t="shared" si="0"/>
        <v>EDETATE -- C10 H16 N2 O8</v>
      </c>
    </row>
    <row r="19" spans="1:5" x14ac:dyDescent="0.15">
      <c r="A19">
        <v>18</v>
      </c>
      <c r="B19" t="s">
        <v>37</v>
      </c>
      <c r="C19">
        <v>190.19499999999999</v>
      </c>
      <c r="D19" t="s">
        <v>38</v>
      </c>
      <c r="E19" t="str">
        <f t="shared" si="0"/>
        <v>EDISYLATE -- C2 H6 O6 S2</v>
      </c>
    </row>
    <row r="20" spans="1:5" x14ac:dyDescent="0.15">
      <c r="A20">
        <v>19</v>
      </c>
      <c r="B20" t="s">
        <v>39</v>
      </c>
      <c r="C20">
        <v>266.399</v>
      </c>
      <c r="D20" t="s">
        <v>40</v>
      </c>
      <c r="E20" t="str">
        <f t="shared" si="0"/>
        <v>ESTOLATE -- C12 H26 O4 S</v>
      </c>
    </row>
    <row r="21" spans="1:5" x14ac:dyDescent="0.15">
      <c r="A21">
        <v>20</v>
      </c>
      <c r="B21" t="s">
        <v>141</v>
      </c>
      <c r="C21">
        <v>61.08</v>
      </c>
      <c r="D21" t="s">
        <v>142</v>
      </c>
      <c r="E21" t="str">
        <f t="shared" si="0"/>
        <v>ETHANOLAMINE -- C2 H7 N O</v>
      </c>
    </row>
    <row r="22" spans="1:5" x14ac:dyDescent="0.15">
      <c r="A22">
        <v>21</v>
      </c>
      <c r="B22" t="s">
        <v>41</v>
      </c>
      <c r="C22">
        <v>60.099200000000003</v>
      </c>
      <c r="D22" t="s">
        <v>42</v>
      </c>
      <c r="E22" t="str">
        <f t="shared" si="0"/>
        <v>ETHYLENEDIAMINE -- C2 H8 N2</v>
      </c>
    </row>
    <row r="23" spans="1:5" x14ac:dyDescent="0.15">
      <c r="A23">
        <v>22</v>
      </c>
      <c r="B23" t="s">
        <v>139</v>
      </c>
      <c r="C23">
        <v>46.03</v>
      </c>
      <c r="D23" t="s">
        <v>140</v>
      </c>
      <c r="E23" t="str">
        <f t="shared" si="0"/>
        <v>FORMATE -- C H2 O2</v>
      </c>
    </row>
    <row r="24" spans="1:5" x14ac:dyDescent="0.15">
      <c r="A24">
        <v>23</v>
      </c>
      <c r="B24" t="s">
        <v>43</v>
      </c>
      <c r="C24">
        <v>116.072</v>
      </c>
      <c r="D24" t="s">
        <v>44</v>
      </c>
      <c r="E24" t="str">
        <f t="shared" si="0"/>
        <v>FUMARATE -- C4 H4 O4</v>
      </c>
    </row>
    <row r="25" spans="1:5" x14ac:dyDescent="0.15">
      <c r="A25">
        <v>24</v>
      </c>
      <c r="B25" t="s">
        <v>45</v>
      </c>
      <c r="C25">
        <v>194.13800000000001</v>
      </c>
      <c r="D25" t="s">
        <v>46</v>
      </c>
      <c r="E25" t="str">
        <f t="shared" si="0"/>
        <v>GALACTURONATE -- C6 H10 O7</v>
      </c>
    </row>
    <row r="26" spans="1:5" x14ac:dyDescent="0.15">
      <c r="A26">
        <v>25</v>
      </c>
      <c r="B26" t="s">
        <v>47</v>
      </c>
      <c r="C26">
        <v>226.18</v>
      </c>
      <c r="D26" t="s">
        <v>48</v>
      </c>
      <c r="E26" t="str">
        <f t="shared" si="0"/>
        <v>GLUCEPTATE -- C7 H14 O8</v>
      </c>
    </row>
    <row r="27" spans="1:5" x14ac:dyDescent="0.15">
      <c r="A27">
        <v>26</v>
      </c>
      <c r="B27" t="s">
        <v>49</v>
      </c>
      <c r="C27">
        <v>196.154</v>
      </c>
      <c r="D27" t="s">
        <v>50</v>
      </c>
      <c r="E27" t="str">
        <f t="shared" si="0"/>
        <v>GLUCONATE -- C6 H12 O7</v>
      </c>
    </row>
    <row r="28" spans="1:5" x14ac:dyDescent="0.15">
      <c r="A28">
        <v>27</v>
      </c>
      <c r="B28" t="s">
        <v>51</v>
      </c>
      <c r="C28">
        <v>147.12899999999999</v>
      </c>
      <c r="D28" t="s">
        <v>52</v>
      </c>
      <c r="E28" t="str">
        <f t="shared" si="0"/>
        <v>GLUTAMATE -- C5 H9 N O4</v>
      </c>
    </row>
    <row r="29" spans="1:5" x14ac:dyDescent="0.15">
      <c r="A29">
        <v>28</v>
      </c>
      <c r="B29" s="10" t="s">
        <v>151</v>
      </c>
      <c r="C29">
        <v>76.05</v>
      </c>
      <c r="D29" s="10" t="s">
        <v>152</v>
      </c>
      <c r="E29" t="str">
        <f t="shared" si="0"/>
        <v>GLYCOLATE -- C2 H4 O3</v>
      </c>
    </row>
    <row r="30" spans="1:5" x14ac:dyDescent="0.15">
      <c r="A30">
        <v>29</v>
      </c>
      <c r="B30" t="s">
        <v>53</v>
      </c>
      <c r="C30">
        <v>194.27199999999999</v>
      </c>
      <c r="D30" t="s">
        <v>54</v>
      </c>
      <c r="E30" t="str">
        <f t="shared" si="0"/>
        <v>HEXYLRESORCINATE -- C12 H18 O2</v>
      </c>
    </row>
    <row r="31" spans="1:5" x14ac:dyDescent="0.15">
      <c r="A31">
        <v>30</v>
      </c>
      <c r="B31" t="s">
        <v>126</v>
      </c>
      <c r="C31">
        <v>18.014800000000001</v>
      </c>
      <c r="D31" t="s">
        <v>127</v>
      </c>
      <c r="E31" t="str">
        <f t="shared" si="0"/>
        <v>HYDRATE -- H2 O</v>
      </c>
    </row>
    <row r="32" spans="1:5" x14ac:dyDescent="0.15">
      <c r="A32">
        <v>31</v>
      </c>
      <c r="B32" t="s">
        <v>55</v>
      </c>
      <c r="C32">
        <v>80.911900000000003</v>
      </c>
      <c r="D32" t="s">
        <v>56</v>
      </c>
      <c r="E32" t="str">
        <f t="shared" si="0"/>
        <v>HYDROBROMIDE -- Br H</v>
      </c>
    </row>
    <row r="33" spans="1:5" x14ac:dyDescent="0.15">
      <c r="A33">
        <v>32</v>
      </c>
      <c r="B33" s="10" t="s">
        <v>57</v>
      </c>
      <c r="C33">
        <v>36.460900000000002</v>
      </c>
      <c r="D33" t="s">
        <v>58</v>
      </c>
      <c r="E33" t="str">
        <f t="shared" si="0"/>
        <v>HYDROCHLORIDE -- Cl H</v>
      </c>
    </row>
    <row r="34" spans="1:5" x14ac:dyDescent="0.15">
      <c r="A34">
        <v>33</v>
      </c>
      <c r="B34" t="s">
        <v>59</v>
      </c>
      <c r="C34">
        <v>127.908</v>
      </c>
      <c r="D34" t="s">
        <v>60</v>
      </c>
      <c r="E34" t="str">
        <f t="shared" ref="E34:E65" si="1">CONCATENATE(B34, " -- ", D34)</f>
        <v>HYDROIODIDE -- H I</v>
      </c>
    </row>
    <row r="35" spans="1:5" x14ac:dyDescent="0.15">
      <c r="A35">
        <v>34</v>
      </c>
      <c r="B35" t="s">
        <v>61</v>
      </c>
      <c r="C35">
        <v>188.18100000000001</v>
      </c>
      <c r="D35" t="s">
        <v>62</v>
      </c>
      <c r="E35" t="str">
        <f t="shared" si="1"/>
        <v>HYDROXYNAPHTHOATE -- C11 H8 O3</v>
      </c>
    </row>
    <row r="36" spans="1:5" x14ac:dyDescent="0.15">
      <c r="A36">
        <v>35</v>
      </c>
      <c r="B36" t="s">
        <v>63</v>
      </c>
      <c r="C36">
        <v>126.9</v>
      </c>
      <c r="D36" t="s">
        <v>64</v>
      </c>
      <c r="E36" t="str">
        <f t="shared" si="1"/>
        <v>IODIDE -- I</v>
      </c>
    </row>
    <row r="37" spans="1:5" x14ac:dyDescent="0.15">
      <c r="A37">
        <v>36</v>
      </c>
      <c r="B37" t="s">
        <v>65</v>
      </c>
      <c r="C37">
        <v>126.131</v>
      </c>
      <c r="D37" t="s">
        <v>66</v>
      </c>
      <c r="E37" t="str">
        <f t="shared" si="1"/>
        <v>ISETHIONATE -- C2 H6 O4 S</v>
      </c>
    </row>
    <row r="38" spans="1:5" x14ac:dyDescent="0.15">
      <c r="A38">
        <v>37</v>
      </c>
      <c r="B38" t="s">
        <v>67</v>
      </c>
      <c r="C38">
        <v>90.077399999999997</v>
      </c>
      <c r="D38" t="s">
        <v>68</v>
      </c>
      <c r="E38" t="str">
        <f t="shared" si="1"/>
        <v>LACTATE -- C3 H6 O3</v>
      </c>
    </row>
    <row r="39" spans="1:5" x14ac:dyDescent="0.15">
      <c r="A39">
        <v>38</v>
      </c>
      <c r="B39" t="s">
        <v>69</v>
      </c>
      <c r="C39">
        <v>358.29399999999998</v>
      </c>
      <c r="D39" t="s">
        <v>70</v>
      </c>
      <c r="E39" t="str">
        <f t="shared" si="1"/>
        <v>LACTOBIONATE -- C12 H22 O12</v>
      </c>
    </row>
    <row r="40" spans="1:5" x14ac:dyDescent="0.15">
      <c r="A40">
        <v>39</v>
      </c>
      <c r="B40" t="s">
        <v>71</v>
      </c>
      <c r="C40">
        <v>6.9409999999999998</v>
      </c>
      <c r="D40" t="s">
        <v>72</v>
      </c>
      <c r="E40" t="str">
        <f t="shared" si="1"/>
        <v>LITHIUM -- Li</v>
      </c>
    </row>
    <row r="41" spans="1:5" x14ac:dyDescent="0.15">
      <c r="A41">
        <v>40</v>
      </c>
      <c r="B41" t="s">
        <v>73</v>
      </c>
      <c r="C41">
        <v>24.305</v>
      </c>
      <c r="D41" t="s">
        <v>74</v>
      </c>
      <c r="E41" t="str">
        <f t="shared" si="1"/>
        <v>MAGNESIUM -- Mg</v>
      </c>
    </row>
    <row r="42" spans="1:5" x14ac:dyDescent="0.15">
      <c r="A42">
        <v>41</v>
      </c>
      <c r="B42" t="s">
        <v>75</v>
      </c>
      <c r="C42">
        <v>134.08600000000001</v>
      </c>
      <c r="D42" t="s">
        <v>76</v>
      </c>
      <c r="E42" t="str">
        <f t="shared" si="1"/>
        <v>MALATE -- C4 H6 O5</v>
      </c>
    </row>
    <row r="43" spans="1:5" x14ac:dyDescent="0.15">
      <c r="A43">
        <v>42</v>
      </c>
      <c r="B43" t="s">
        <v>77</v>
      </c>
      <c r="C43">
        <v>116.072</v>
      </c>
      <c r="D43" t="s">
        <v>44</v>
      </c>
      <c r="E43" t="str">
        <f t="shared" si="1"/>
        <v>MALEATE -- C4 H4 O4</v>
      </c>
    </row>
    <row r="44" spans="1:5" x14ac:dyDescent="0.15">
      <c r="A44">
        <v>43</v>
      </c>
      <c r="B44" t="s">
        <v>78</v>
      </c>
      <c r="C44">
        <v>152.148</v>
      </c>
      <c r="D44" t="s">
        <v>79</v>
      </c>
      <c r="E44" t="str">
        <f t="shared" si="1"/>
        <v>MANDELATE -- C8 H8 O3</v>
      </c>
    </row>
    <row r="45" spans="1:5" x14ac:dyDescent="0.15">
      <c r="A45">
        <v>44</v>
      </c>
      <c r="B45" t="s">
        <v>80</v>
      </c>
      <c r="C45">
        <v>195.21299999999999</v>
      </c>
      <c r="D45" t="s">
        <v>81</v>
      </c>
      <c r="E45" t="str">
        <f t="shared" si="1"/>
        <v>MEGLUMINE -- C7 H17 N O5</v>
      </c>
    </row>
    <row r="46" spans="1:5" x14ac:dyDescent="0.15">
      <c r="A46">
        <v>45</v>
      </c>
      <c r="B46" t="s">
        <v>105</v>
      </c>
      <c r="C46">
        <v>96.105599999999995</v>
      </c>
      <c r="D46" t="s">
        <v>106</v>
      </c>
      <c r="E46" t="str">
        <f t="shared" si="1"/>
        <v>MESYLATE -- C H4 O3 S</v>
      </c>
    </row>
    <row r="47" spans="1:5" x14ac:dyDescent="0.15">
      <c r="A47">
        <v>46</v>
      </c>
      <c r="B47" t="s">
        <v>107</v>
      </c>
      <c r="C47">
        <v>94.938699999999997</v>
      </c>
      <c r="D47" t="s">
        <v>108</v>
      </c>
      <c r="E47" t="str">
        <f t="shared" si="1"/>
        <v>METHYLBROMIDE -- C H3 Br</v>
      </c>
    </row>
    <row r="48" spans="1:5" x14ac:dyDescent="0.15">
      <c r="A48">
        <v>47</v>
      </c>
      <c r="B48" t="s">
        <v>82</v>
      </c>
      <c r="C48">
        <v>77.038700000000006</v>
      </c>
      <c r="D48" t="s">
        <v>83</v>
      </c>
      <c r="E48" t="str">
        <f t="shared" si="1"/>
        <v>METHYLNITRATE -- C H3 N O3</v>
      </c>
    </row>
    <row r="49" spans="1:5" x14ac:dyDescent="0.15">
      <c r="A49">
        <v>48</v>
      </c>
      <c r="B49" t="s">
        <v>109</v>
      </c>
      <c r="C49">
        <v>126.131</v>
      </c>
      <c r="D49" t="s">
        <v>66</v>
      </c>
      <c r="E49" t="str">
        <f t="shared" si="1"/>
        <v>METHYLSULFATE -- C2 H6 O4 S</v>
      </c>
    </row>
    <row r="50" spans="1:5" x14ac:dyDescent="0.15">
      <c r="A50">
        <v>49</v>
      </c>
      <c r="B50" t="s">
        <v>84</v>
      </c>
      <c r="C50">
        <v>210.137</v>
      </c>
      <c r="D50" t="s">
        <v>85</v>
      </c>
      <c r="E50" t="str">
        <f t="shared" si="1"/>
        <v>MUCATE -- C6 H10 O8</v>
      </c>
    </row>
    <row r="51" spans="1:5" x14ac:dyDescent="0.15">
      <c r="A51">
        <v>50</v>
      </c>
      <c r="B51" t="s">
        <v>110</v>
      </c>
      <c r="C51">
        <v>208.23599999999999</v>
      </c>
      <c r="D51" t="s">
        <v>111</v>
      </c>
      <c r="E51" t="str">
        <f t="shared" si="1"/>
        <v>NAPSYLATE -- C10 H8 O3 S</v>
      </c>
    </row>
    <row r="52" spans="1:5" x14ac:dyDescent="0.15">
      <c r="A52">
        <v>51</v>
      </c>
      <c r="B52" t="s">
        <v>86</v>
      </c>
      <c r="C52">
        <v>63.011899999999997</v>
      </c>
      <c r="D52" t="s">
        <v>87</v>
      </c>
      <c r="E52" t="str">
        <f t="shared" si="1"/>
        <v>NITRATE -- H N O3</v>
      </c>
    </row>
    <row r="53" spans="1:5" x14ac:dyDescent="0.15">
      <c r="A53">
        <v>52</v>
      </c>
      <c r="B53" t="s">
        <v>112</v>
      </c>
      <c r="C53">
        <v>388.37299999999999</v>
      </c>
      <c r="D53" t="s">
        <v>113</v>
      </c>
      <c r="E53" t="str">
        <f t="shared" si="1"/>
        <v>PAMOATE -- C23 H16 O6</v>
      </c>
    </row>
    <row r="54" spans="1:5" x14ac:dyDescent="0.15">
      <c r="A54">
        <v>53</v>
      </c>
      <c r="B54" t="s">
        <v>88</v>
      </c>
      <c r="C54">
        <v>219.23500000000001</v>
      </c>
      <c r="D54" t="s">
        <v>89</v>
      </c>
      <c r="E54" t="str">
        <f t="shared" si="1"/>
        <v>PANTOTHENATE -- C9 H17 N O5</v>
      </c>
    </row>
    <row r="55" spans="1:5" x14ac:dyDescent="0.15">
      <c r="A55">
        <v>54</v>
      </c>
      <c r="B55" t="s">
        <v>114</v>
      </c>
      <c r="C55">
        <v>97.993700000000004</v>
      </c>
      <c r="D55" t="s">
        <v>115</v>
      </c>
      <c r="E55" t="str">
        <f t="shared" si="1"/>
        <v>PHOSPHATE -- H3 O4 P</v>
      </c>
    </row>
    <row r="56" spans="1:5" x14ac:dyDescent="0.15">
      <c r="A56">
        <v>55</v>
      </c>
      <c r="B56" t="s">
        <v>90</v>
      </c>
      <c r="C56">
        <v>39.097999999999999</v>
      </c>
      <c r="D56" t="s">
        <v>91</v>
      </c>
      <c r="E56" t="str">
        <f t="shared" si="1"/>
        <v>POTASSIUM -- K</v>
      </c>
    </row>
    <row r="57" spans="1:5" x14ac:dyDescent="0.15">
      <c r="A57">
        <v>56</v>
      </c>
      <c r="B57" t="s">
        <v>116</v>
      </c>
      <c r="C57">
        <v>236.31299999999999</v>
      </c>
      <c r="D57" t="s">
        <v>117</v>
      </c>
      <c r="E57" t="str">
        <f t="shared" si="1"/>
        <v>PROCAINE -- C13 H20 N2 O2</v>
      </c>
    </row>
    <row r="58" spans="1:5" x14ac:dyDescent="0.15">
      <c r="A58">
        <v>57</v>
      </c>
      <c r="B58" t="s">
        <v>92</v>
      </c>
      <c r="C58">
        <v>138.12100000000001</v>
      </c>
      <c r="D58" t="s">
        <v>93</v>
      </c>
      <c r="E58" t="str">
        <f t="shared" si="1"/>
        <v>SALICYLATE -- C7 H6 O3</v>
      </c>
    </row>
    <row r="59" spans="1:5" x14ac:dyDescent="0.15">
      <c r="A59">
        <v>58</v>
      </c>
      <c r="B59" t="s">
        <v>118</v>
      </c>
      <c r="C59">
        <v>22.99</v>
      </c>
      <c r="D59" t="s">
        <v>119</v>
      </c>
      <c r="E59" t="str">
        <f t="shared" si="1"/>
        <v>SODIUM -- Na</v>
      </c>
    </row>
    <row r="60" spans="1:5" x14ac:dyDescent="0.15">
      <c r="A60">
        <v>59</v>
      </c>
      <c r="B60" t="s">
        <v>94</v>
      </c>
      <c r="C60">
        <v>284.48</v>
      </c>
      <c r="D60" t="s">
        <v>95</v>
      </c>
      <c r="E60" t="str">
        <f t="shared" si="1"/>
        <v>STEARATE -- C18 H36 O2</v>
      </c>
    </row>
    <row r="61" spans="1:5" x14ac:dyDescent="0.15">
      <c r="A61">
        <v>60</v>
      </c>
      <c r="B61" t="s">
        <v>120</v>
      </c>
      <c r="C61">
        <v>118.087</v>
      </c>
      <c r="D61" t="s">
        <v>121</v>
      </c>
      <c r="E61" t="str">
        <f t="shared" si="1"/>
        <v>SUCCINATE -- C4 H6 O4</v>
      </c>
    </row>
    <row r="62" spans="1:5" x14ac:dyDescent="0.15">
      <c r="A62">
        <v>61</v>
      </c>
      <c r="B62" t="s">
        <v>96</v>
      </c>
      <c r="C62">
        <v>98.077799999999996</v>
      </c>
      <c r="D62" t="s">
        <v>97</v>
      </c>
      <c r="E62" t="str">
        <f t="shared" si="1"/>
        <v>SULFATE -- H2 O4 S</v>
      </c>
    </row>
    <row r="63" spans="1:5" x14ac:dyDescent="0.15">
      <c r="A63">
        <v>62</v>
      </c>
      <c r="B63" t="s">
        <v>122</v>
      </c>
      <c r="C63">
        <v>1701.2</v>
      </c>
      <c r="D63" t="s">
        <v>123</v>
      </c>
      <c r="E63" t="str">
        <f t="shared" si="1"/>
        <v>TANNATE -- C76 H52 O46</v>
      </c>
    </row>
    <row r="64" spans="1:5" x14ac:dyDescent="0.15">
      <c r="A64">
        <v>63</v>
      </c>
      <c r="B64" t="s">
        <v>98</v>
      </c>
      <c r="C64">
        <v>150.08500000000001</v>
      </c>
      <c r="D64" t="s">
        <v>99</v>
      </c>
      <c r="E64" t="str">
        <f t="shared" si="1"/>
        <v>TARTRATE -- C4 H6 O6</v>
      </c>
    </row>
    <row r="65" spans="1:5" x14ac:dyDescent="0.15">
      <c r="A65">
        <v>64</v>
      </c>
      <c r="B65" t="s">
        <v>124</v>
      </c>
      <c r="C65">
        <v>214.61099999999999</v>
      </c>
      <c r="D65" t="s">
        <v>125</v>
      </c>
      <c r="E65" t="str">
        <f t="shared" si="1"/>
        <v>TEOCLATE -- C7 H7 Cl N4 O2</v>
      </c>
    </row>
    <row r="66" spans="1:5" x14ac:dyDescent="0.15">
      <c r="A66">
        <v>65</v>
      </c>
      <c r="B66" s="10" t="s">
        <v>102</v>
      </c>
      <c r="C66">
        <v>114.02200000000001</v>
      </c>
      <c r="D66" t="s">
        <v>103</v>
      </c>
      <c r="E66" t="str">
        <f t="shared" ref="E66:E67" si="2">CONCATENATE(B66, " -- ", D66)</f>
        <v>TRIFLUOROACETATE -- C2 H F3 O2</v>
      </c>
    </row>
    <row r="67" spans="1:5" x14ac:dyDescent="0.15">
      <c r="A67">
        <v>66</v>
      </c>
      <c r="B67" t="s">
        <v>100</v>
      </c>
      <c r="C67">
        <v>65.39</v>
      </c>
      <c r="D67" t="s">
        <v>101</v>
      </c>
      <c r="E67" t="str">
        <f t="shared" si="2"/>
        <v>ZINC -- Zn</v>
      </c>
    </row>
  </sheetData>
  <phoneticPr fontId="2" type="noConversion"/>
  <pageMargins left="0.75" right="0.75" top="1" bottom="1" header="0.5" footer="0.5"/>
  <headerFooter alignWithMargins="0"/>
  <customProperties>
    <customPr name="cdxldocument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I28" sqref="I28"/>
    </sheetView>
  </sheetViews>
  <sheetFormatPr baseColWidth="10" defaultColWidth="8.83203125" defaultRowHeight="13" x14ac:dyDescent="0.15"/>
  <sheetData>
    <row r="1" spans="1:1" x14ac:dyDescent="0.15">
      <c r="A1" t="s">
        <v>155</v>
      </c>
    </row>
    <row r="2" spans="1:1" x14ac:dyDescent="0.15">
      <c r="A2" t="s">
        <v>156</v>
      </c>
    </row>
    <row r="3" spans="1:1" x14ac:dyDescent="0.15">
      <c r="A3" t="s">
        <v>157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13" sqref="B13"/>
    </sheetView>
  </sheetViews>
  <sheetFormatPr baseColWidth="10" defaultColWidth="8.83203125" defaultRowHeight="13" x14ac:dyDescent="0.15"/>
  <sheetData>
    <row r="1" spans="1:1" x14ac:dyDescent="0.15">
      <c r="A1" s="10" t="s">
        <v>167</v>
      </c>
    </row>
    <row r="2" spans="1:1" x14ac:dyDescent="0.15">
      <c r="A2" s="10" t="s">
        <v>170</v>
      </c>
    </row>
    <row r="3" spans="1:1" ht="16" x14ac:dyDescent="0.2">
      <c r="A3" s="23" t="s">
        <v>163</v>
      </c>
    </row>
    <row r="4" spans="1:1" ht="16" x14ac:dyDescent="0.2">
      <c r="A4" s="23" t="s">
        <v>169</v>
      </c>
    </row>
    <row r="5" spans="1:1" ht="16" x14ac:dyDescent="0.2">
      <c r="A5" s="23" t="s">
        <v>168</v>
      </c>
    </row>
    <row r="6" spans="1:1" ht="16" x14ac:dyDescent="0.2">
      <c r="A6" s="23" t="s">
        <v>161</v>
      </c>
    </row>
    <row r="7" spans="1:1" ht="16" x14ac:dyDescent="0.2">
      <c r="A7" s="23" t="s">
        <v>162</v>
      </c>
    </row>
    <row r="8" spans="1:1" ht="16" x14ac:dyDescent="0.2">
      <c r="A8" s="23" t="s">
        <v>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ChemOffice1</vt:lpstr>
      <vt:lpstr>Project</vt:lpstr>
      <vt:lpstr>Chemist</vt:lpstr>
      <vt:lpstr>Adduct</vt:lpstr>
      <vt:lpstr>Stereochemistry</vt:lpstr>
      <vt:lpstr>PurityMethod</vt:lpstr>
    </vt:vector>
  </TitlesOfParts>
  <Company>Kemia,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EErb</dc:creator>
  <cp:lastModifiedBy>Microsoft Office User</cp:lastModifiedBy>
  <dcterms:created xsi:type="dcterms:W3CDTF">2008-04-11T03:06:54Z</dcterms:created>
  <dcterms:modified xsi:type="dcterms:W3CDTF">2017-07-08T15:18:12Z</dcterms:modified>
</cp:coreProperties>
</file>