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ghlandcouncil1-my.sharepoint.com/personal/milesw_highland_gov_uk/Documents/My Documents/FOI/Requests 2023/"/>
    </mc:Choice>
  </mc:AlternateContent>
  <xr:revisionPtr revIDLastSave="348" documentId="8_{065A13E0-F2DD-4F86-99E1-1540BCDABADB}" xr6:coauthVersionLast="47" xr6:coauthVersionMax="47" xr10:uidLastSave="{0F7A2A19-F138-47E9-A2F7-91F53E1DB45D}"/>
  <bookViews>
    <workbookView xWindow="28680" yWindow="-6765" windowWidth="29040" windowHeight="15840" activeTab="5" xr2:uid="{A1D2F1F2-FBBD-43B6-8188-2AD2183F82BD}"/>
    <workbookView xWindow="57480" yWindow="-120" windowWidth="21840" windowHeight="13140" xr2:uid="{7E87B45F-C26F-4512-A22B-CA10CA9E8825}"/>
  </bookViews>
  <sheets>
    <sheet name="Information" sheetId="2" r:id="rId1"/>
    <sheet name="10416" sheetId="3" r:id="rId2"/>
    <sheet name="10094" sheetId="4" r:id="rId3"/>
    <sheet name="10091" sheetId="5" r:id="rId4"/>
    <sheet name="10072" sheetId="6" r:id="rId5"/>
    <sheet name="10086" sheetId="7" r:id="rId6"/>
  </sheets>
  <definedNames>
    <definedName name="_xlnm._FilterDatabase" localSheetId="4" hidden="1">'10072'!$A$1:$T$96</definedName>
    <definedName name="_xlnm._FilterDatabase" localSheetId="5" hidden="1">'10086'!$A$1:$T$79</definedName>
    <definedName name="_xlnm._FilterDatabase" localSheetId="3" hidden="1">'10091'!$A$1:$T$76</definedName>
    <definedName name="_xlnm._FilterDatabase" localSheetId="2" hidden="1">'10094'!$A$1:$T$114</definedName>
    <definedName name="_xlnm._FilterDatabase" localSheetId="1" hidden="1">'10416'!$A$1:$T$193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7" l="1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S81" i="7" s="1"/>
  <c r="T79" i="7"/>
  <c r="E80" i="7"/>
  <c r="F80" i="7"/>
  <c r="F81" i="7" s="1"/>
  <c r="G80" i="7"/>
  <c r="H80" i="7"/>
  <c r="I80" i="7"/>
  <c r="J80" i="7"/>
  <c r="K80" i="7"/>
  <c r="L80" i="7"/>
  <c r="M80" i="7"/>
  <c r="N80" i="7"/>
  <c r="N81" i="7" s="1"/>
  <c r="O80" i="7"/>
  <c r="P80" i="7"/>
  <c r="Q80" i="7"/>
  <c r="R80" i="7"/>
  <c r="S80" i="7"/>
  <c r="T80" i="7"/>
  <c r="E81" i="7"/>
  <c r="G81" i="7"/>
  <c r="H81" i="7"/>
  <c r="I81" i="7"/>
  <c r="J81" i="7"/>
  <c r="K81" i="7"/>
  <c r="L81" i="7"/>
  <c r="M81" i="7"/>
  <c r="O81" i="7"/>
  <c r="P81" i="7"/>
  <c r="Q81" i="7"/>
  <c r="R81" i="7"/>
  <c r="T81" i="7"/>
  <c r="D81" i="7"/>
  <c r="D79" i="7"/>
  <c r="C79" i="7"/>
  <c r="D80" i="7"/>
  <c r="C80" i="7"/>
  <c r="C81" i="7" s="1"/>
  <c r="D96" i="6"/>
  <c r="E96" i="6"/>
  <c r="F96" i="6"/>
  <c r="G96" i="6"/>
  <c r="H96" i="6"/>
  <c r="I96" i="6"/>
  <c r="J96" i="6"/>
  <c r="K96" i="6"/>
  <c r="K98" i="6" s="1"/>
  <c r="L96" i="6"/>
  <c r="M96" i="6"/>
  <c r="N96" i="6"/>
  <c r="O96" i="6"/>
  <c r="P96" i="6"/>
  <c r="Q96" i="6"/>
  <c r="R96" i="6"/>
  <c r="S96" i="6"/>
  <c r="S98" i="6" s="1"/>
  <c r="T96" i="6"/>
  <c r="D97" i="6"/>
  <c r="E97" i="6"/>
  <c r="F97" i="6"/>
  <c r="F98" i="6" s="1"/>
  <c r="G97" i="6"/>
  <c r="H97" i="6"/>
  <c r="H98" i="6" s="1"/>
  <c r="I97" i="6"/>
  <c r="J97" i="6"/>
  <c r="J98" i="6" s="1"/>
  <c r="K97" i="6"/>
  <c r="L97" i="6"/>
  <c r="M97" i="6"/>
  <c r="N97" i="6"/>
  <c r="N98" i="6" s="1"/>
  <c r="O97" i="6"/>
  <c r="P97" i="6"/>
  <c r="P98" i="6" s="1"/>
  <c r="Q97" i="6"/>
  <c r="R97" i="6"/>
  <c r="R98" i="6" s="1"/>
  <c r="S97" i="6"/>
  <c r="T97" i="6"/>
  <c r="D98" i="6"/>
  <c r="E98" i="6"/>
  <c r="G98" i="6"/>
  <c r="I98" i="6"/>
  <c r="L98" i="6"/>
  <c r="M98" i="6"/>
  <c r="O98" i="6"/>
  <c r="Q98" i="6"/>
  <c r="T98" i="6"/>
  <c r="C96" i="6"/>
  <c r="C97" i="6"/>
  <c r="D76" i="5"/>
  <c r="E76" i="5"/>
  <c r="F76" i="5"/>
  <c r="G76" i="5"/>
  <c r="H76" i="5"/>
  <c r="I76" i="5"/>
  <c r="J76" i="5"/>
  <c r="K76" i="5"/>
  <c r="K78" i="5" s="1"/>
  <c r="L76" i="5"/>
  <c r="M76" i="5"/>
  <c r="N76" i="5"/>
  <c r="O76" i="5"/>
  <c r="P76" i="5"/>
  <c r="Q76" i="5"/>
  <c r="R76" i="5"/>
  <c r="S76" i="5"/>
  <c r="S78" i="5" s="1"/>
  <c r="T76" i="5"/>
  <c r="D77" i="5"/>
  <c r="E77" i="5"/>
  <c r="F77" i="5"/>
  <c r="G77" i="5"/>
  <c r="H77" i="5"/>
  <c r="I77" i="5"/>
  <c r="J77" i="5"/>
  <c r="J78" i="5" s="1"/>
  <c r="K77" i="5"/>
  <c r="L77" i="5"/>
  <c r="M77" i="5"/>
  <c r="N77" i="5"/>
  <c r="O77" i="5"/>
  <c r="P77" i="5"/>
  <c r="Q77" i="5"/>
  <c r="R77" i="5"/>
  <c r="R78" i="5" s="1"/>
  <c r="S77" i="5"/>
  <c r="T77" i="5"/>
  <c r="D78" i="5"/>
  <c r="E78" i="5"/>
  <c r="F78" i="5"/>
  <c r="G78" i="5"/>
  <c r="H78" i="5"/>
  <c r="I78" i="5"/>
  <c r="L78" i="5"/>
  <c r="M78" i="5"/>
  <c r="N78" i="5"/>
  <c r="O78" i="5"/>
  <c r="P78" i="5"/>
  <c r="Q78" i="5"/>
  <c r="T78" i="5"/>
  <c r="C76" i="5"/>
  <c r="C77" i="5"/>
  <c r="E114" i="4"/>
  <c r="F114" i="4"/>
  <c r="G114" i="4"/>
  <c r="H114" i="4"/>
  <c r="H116" i="4" s="1"/>
  <c r="I114" i="4"/>
  <c r="J114" i="4"/>
  <c r="K114" i="4"/>
  <c r="L114" i="4"/>
  <c r="M114" i="4"/>
  <c r="N114" i="4"/>
  <c r="O114" i="4"/>
  <c r="P114" i="4"/>
  <c r="Q114" i="4"/>
  <c r="R114" i="4"/>
  <c r="S114" i="4"/>
  <c r="T114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E116" i="4"/>
  <c r="F116" i="4"/>
  <c r="G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D116" i="4"/>
  <c r="D114" i="4"/>
  <c r="C114" i="4"/>
  <c r="D115" i="4"/>
  <c r="C115" i="4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C195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C193" i="3"/>
  <c r="C194" i="3"/>
  <c r="D94" i="6"/>
  <c r="AF4" i="2"/>
  <c r="T191" i="3"/>
  <c r="S191" i="3"/>
  <c r="R191" i="3"/>
  <c r="D4" i="2" s="1"/>
  <c r="Q191" i="3"/>
  <c r="P191" i="3"/>
  <c r="H4" i="2" s="1"/>
  <c r="O191" i="3"/>
  <c r="N191" i="3"/>
  <c r="M4" i="2" s="1"/>
  <c r="M191" i="3"/>
  <c r="L191" i="3"/>
  <c r="Q4" i="2" s="1"/>
  <c r="K191" i="3"/>
  <c r="J191" i="3"/>
  <c r="U4" i="2" s="1"/>
  <c r="I191" i="3"/>
  <c r="H191" i="3"/>
  <c r="Y4" i="2" s="1"/>
  <c r="G191" i="3"/>
  <c r="F191" i="3"/>
  <c r="E191" i="3"/>
  <c r="AC4" i="2" s="1"/>
  <c r="D191" i="3"/>
  <c r="C191" i="3"/>
  <c r="T112" i="4"/>
  <c r="S112" i="4"/>
  <c r="R112" i="4"/>
  <c r="D5" i="2" s="1"/>
  <c r="E5" i="2" s="1"/>
  <c r="Q112" i="4"/>
  <c r="P112" i="4"/>
  <c r="H5" i="2" s="1"/>
  <c r="I5" i="2" s="1"/>
  <c r="O112" i="4"/>
  <c r="N112" i="4"/>
  <c r="M5" i="2" s="1"/>
  <c r="N5" i="2" s="1"/>
  <c r="M112" i="4"/>
  <c r="L112" i="4"/>
  <c r="Q5" i="2" s="1"/>
  <c r="R5" i="2" s="1"/>
  <c r="K112" i="4"/>
  <c r="J112" i="4"/>
  <c r="U5" i="2" s="1"/>
  <c r="V5" i="2" s="1"/>
  <c r="I112" i="4"/>
  <c r="H112" i="4"/>
  <c r="Y5" i="2" s="1"/>
  <c r="Z5" i="2" s="1"/>
  <c r="G112" i="4"/>
  <c r="F112" i="4"/>
  <c r="AC5" i="2" s="1"/>
  <c r="AD5" i="2" s="1"/>
  <c r="E112" i="4"/>
  <c r="D112" i="4"/>
  <c r="AG5" i="2" s="1"/>
  <c r="AH5" i="2" s="1"/>
  <c r="C112" i="4"/>
  <c r="T74" i="5"/>
  <c r="S74" i="5"/>
  <c r="R74" i="5"/>
  <c r="D6" i="2" s="1"/>
  <c r="E6" i="2" s="1"/>
  <c r="Q74" i="5"/>
  <c r="P74" i="5"/>
  <c r="H6" i="2" s="1"/>
  <c r="I6" i="2" s="1"/>
  <c r="O74" i="5"/>
  <c r="N74" i="5"/>
  <c r="M6" i="2" s="1"/>
  <c r="N6" i="2" s="1"/>
  <c r="M74" i="5"/>
  <c r="L74" i="5"/>
  <c r="Q6" i="2" s="1"/>
  <c r="R6" i="2" s="1"/>
  <c r="K74" i="5"/>
  <c r="J74" i="5"/>
  <c r="U6" i="2" s="1"/>
  <c r="V6" i="2" s="1"/>
  <c r="I74" i="5"/>
  <c r="H74" i="5"/>
  <c r="Y6" i="2" s="1"/>
  <c r="Z6" i="2" s="1"/>
  <c r="G74" i="5"/>
  <c r="F74" i="5"/>
  <c r="AC6" i="2" s="1"/>
  <c r="AD6" i="2" s="1"/>
  <c r="E74" i="5"/>
  <c r="D74" i="5"/>
  <c r="C74" i="5"/>
  <c r="AG6" i="2" s="1"/>
  <c r="AH6" i="2" s="1"/>
  <c r="T94" i="6"/>
  <c r="S94" i="6"/>
  <c r="R94" i="6"/>
  <c r="D7" i="2" s="1"/>
  <c r="E7" i="2" s="1"/>
  <c r="Q94" i="6"/>
  <c r="P94" i="6"/>
  <c r="H7" i="2" s="1"/>
  <c r="I7" i="2" s="1"/>
  <c r="O94" i="6"/>
  <c r="N94" i="6"/>
  <c r="M7" i="2" s="1"/>
  <c r="M94" i="6"/>
  <c r="L94" i="6"/>
  <c r="Q7" i="2" s="1"/>
  <c r="K94" i="6"/>
  <c r="J94" i="6"/>
  <c r="U7" i="2" s="1"/>
  <c r="I94" i="6"/>
  <c r="H94" i="6"/>
  <c r="Y7" i="2" s="1"/>
  <c r="G94" i="6"/>
  <c r="F94" i="6"/>
  <c r="E94" i="6"/>
  <c r="C94" i="6"/>
  <c r="AG7" i="2" s="1"/>
  <c r="T77" i="7"/>
  <c r="S77" i="7"/>
  <c r="R77" i="7"/>
  <c r="D8" i="2" s="1"/>
  <c r="E8" i="2" s="1"/>
  <c r="Q77" i="7"/>
  <c r="P77" i="7"/>
  <c r="H8" i="2" s="1"/>
  <c r="I8" i="2" s="1"/>
  <c r="O77" i="7"/>
  <c r="N77" i="7"/>
  <c r="M8" i="2" s="1"/>
  <c r="N8" i="2" s="1"/>
  <c r="M77" i="7"/>
  <c r="L77" i="7"/>
  <c r="Q8" i="2" s="1"/>
  <c r="R8" i="2" s="1"/>
  <c r="K77" i="7"/>
  <c r="J77" i="7"/>
  <c r="U8" i="2" s="1"/>
  <c r="V8" i="2" s="1"/>
  <c r="I77" i="7"/>
  <c r="H77" i="7"/>
  <c r="Y8" i="2" s="1"/>
  <c r="Z8" i="2" s="1"/>
  <c r="G77" i="7"/>
  <c r="F77" i="7"/>
  <c r="AC8" i="2" s="1"/>
  <c r="AD8" i="2" s="1"/>
  <c r="E77" i="7"/>
  <c r="D77" i="7"/>
  <c r="C77" i="7"/>
  <c r="AG8" i="2" s="1"/>
  <c r="AH8" i="2" s="1"/>
  <c r="C98" i="6" l="1"/>
  <c r="C78" i="5"/>
  <c r="C116" i="4"/>
  <c r="AC7" i="2"/>
  <c r="AD7" i="2" s="1"/>
  <c r="R7" i="2"/>
  <c r="N7" i="2"/>
  <c r="V7" i="2"/>
  <c r="Z7" i="2"/>
  <c r="AH7" i="2"/>
  <c r="AH4" i="2" l="1"/>
  <c r="AD4" i="2"/>
  <c r="Z4" i="2"/>
  <c r="V4" i="2"/>
  <c r="R4" i="2"/>
  <c r="N4" i="2"/>
  <c r="I4" i="2"/>
  <c r="E4" i="2"/>
</calcChain>
</file>

<file path=xl/sharedStrings.xml><?xml version="1.0" encoding="utf-8"?>
<sst xmlns="http://schemas.openxmlformats.org/spreadsheetml/2006/main" count="1232" uniqueCount="714">
  <si>
    <t>Year</t>
  </si>
  <si>
    <t>School</t>
  </si>
  <si>
    <t>2016/17</t>
  </si>
  <si>
    <t>2017/18</t>
  </si>
  <si>
    <t>2019/20</t>
  </si>
  <si>
    <t>2020/21</t>
  </si>
  <si>
    <t>2021/22</t>
  </si>
  <si>
    <t>2022/23</t>
  </si>
  <si>
    <t>2023/24</t>
  </si>
  <si>
    <t>Exp Head</t>
  </si>
  <si>
    <t>Descr</t>
  </si>
  <si>
    <t>2223 Budget</t>
  </si>
  <si>
    <t>2223 Actuals</t>
  </si>
  <si>
    <t>2122 Budget</t>
  </si>
  <si>
    <t>2122 Actuals</t>
  </si>
  <si>
    <t>2021 Budget</t>
  </si>
  <si>
    <t>2021 Actuals</t>
  </si>
  <si>
    <t>1920 Budget</t>
  </si>
  <si>
    <t>1920 Actuals</t>
  </si>
  <si>
    <t>1819 Budget</t>
  </si>
  <si>
    <t>1819 Actuals</t>
  </si>
  <si>
    <t>1718 Budget</t>
  </si>
  <si>
    <t>1718 Actuals</t>
  </si>
  <si>
    <t>1617 Budget</t>
  </si>
  <si>
    <t>1617 Actuals</t>
  </si>
  <si>
    <t>1516 Budget</t>
  </si>
  <si>
    <t>1516 Actuals</t>
  </si>
  <si>
    <t>AA1001</t>
  </si>
  <si>
    <t>Mallaig Secondary School ND APT&amp;C - Basic Pay</t>
  </si>
  <si>
    <t>AA1101</t>
  </si>
  <si>
    <t>Mallaig Secondary School ND Teacher Supply Cover Basic Pay</t>
  </si>
  <si>
    <t>AB1100</t>
  </si>
  <si>
    <t>Mallaig Secondary School ND NI - Permanent Teachers</t>
  </si>
  <si>
    <t>AB1101</t>
  </si>
  <si>
    <t>Mallaig Secondary School ND NI - Teachers Supply Cover</t>
  </si>
  <si>
    <t>AC1100</t>
  </si>
  <si>
    <t>Mallaig Secondary School ND Superann - Permanent Teachers</t>
  </si>
  <si>
    <t>AS1000</t>
  </si>
  <si>
    <t>Mallaig Secondary School ND Apprenticeship Levy cost</t>
  </si>
  <si>
    <t>CC2000</t>
  </si>
  <si>
    <t>Mallaig Secondary School ND Car Hire</t>
  </si>
  <si>
    <t>CF1004</t>
  </si>
  <si>
    <t>Mallaig Secondary School ND Travel Mileage - Non Taxable</t>
  </si>
  <si>
    <t>DE3010</t>
  </si>
  <si>
    <t>Mallaig Secondary School ND Debt Collection/Sheriff Office</t>
  </si>
  <si>
    <t>DG1100</t>
  </si>
  <si>
    <t>Mallaig Secondary School ND Training Accommodation</t>
  </si>
  <si>
    <t>KC5009</t>
  </si>
  <si>
    <t>Mallaig Secondary School ND Lettings</t>
  </si>
  <si>
    <t>AA1100</t>
  </si>
  <si>
    <t>Mallaig Secondary School DGM Teachers Permanent - Basic Pay</t>
  </si>
  <si>
    <t>Mallaig Secondary School DGM NI - Permanent Teachers</t>
  </si>
  <si>
    <t>Mallaig Secondary School DGM Superann - Permanent Teachers</t>
  </si>
  <si>
    <t>AH1000</t>
  </si>
  <si>
    <t>Mallaig Secondary School DGM Training Courses</t>
  </si>
  <si>
    <t>Mallaig Secondary School DGM Apprenticeship Levy cost</t>
  </si>
  <si>
    <t>Mallaig Secondary School EM APT&amp;C - Basic Pay</t>
  </si>
  <si>
    <t>Mallaig Secondary School EM Teachers Permanent - Basic Pay</t>
  </si>
  <si>
    <t>Mallaig Secondary School EM Teacher Supply Cover Basic Pay</t>
  </si>
  <si>
    <t>AA1103</t>
  </si>
  <si>
    <t>Mallaig Secondary School EM Aux Staff Education Basic Pay</t>
  </si>
  <si>
    <t>AA1107</t>
  </si>
  <si>
    <t>Mallaig Secondary School EM Janitors - Basic Pay</t>
  </si>
  <si>
    <t>AA1110</t>
  </si>
  <si>
    <t>Mallaig Secondary School EM Laboratory Tech'n Basic Pay</t>
  </si>
  <si>
    <t>AA1250</t>
  </si>
  <si>
    <t>Mallaig Secondary School EM Holiday Pay</t>
  </si>
  <si>
    <t>AA1500</t>
  </si>
  <si>
    <t>Mallaig Secondary School EM Overtime - General</t>
  </si>
  <si>
    <t>AB1000</t>
  </si>
  <si>
    <t>Mallaig Secondary School EM NI - Non-Teachers</t>
  </si>
  <si>
    <t>Mallaig Secondary School EM NI - Permanent Teachers</t>
  </si>
  <si>
    <t>Mallaig Secondary School EM NI - Teachers Supply Cover</t>
  </si>
  <si>
    <t>AC1000</t>
  </si>
  <si>
    <t>Mallaig Secondary School EM Superann - Non Teachers</t>
  </si>
  <si>
    <t>Mallaig Secondary School EM Superann - Permanent Teachers</t>
  </si>
  <si>
    <t>AC1101</t>
  </si>
  <si>
    <t>Mallaig Secondary School EM Superann Teachers Supply Cover</t>
  </si>
  <si>
    <t>AE1006</t>
  </si>
  <si>
    <t>Mallaig Secondary School EM Medical Exams (Staff)</t>
  </si>
  <si>
    <t>AE1600</t>
  </si>
  <si>
    <t>Mallaig Secondary School EM Miscellaneous</t>
  </si>
  <si>
    <t>Mallaig Secondary School EM Training Courses</t>
  </si>
  <si>
    <t>AH1010</t>
  </si>
  <si>
    <t>Mallaig Secondary School EM Staff Development</t>
  </si>
  <si>
    <t>Mallaig Secondary School EM Apprenticeship Levy cost</t>
  </si>
  <si>
    <t>BA3000</t>
  </si>
  <si>
    <t>Mallaig Secondary School EM Maint Client External Parties</t>
  </si>
  <si>
    <t>BB2000</t>
  </si>
  <si>
    <t>Mallaig Secondary School EM Electricity Charges</t>
  </si>
  <si>
    <t>BB3000</t>
  </si>
  <si>
    <t>Mallaig Secondary School EM Gas Charges</t>
  </si>
  <si>
    <t>BB3010</t>
  </si>
  <si>
    <t>Mallaig Secondary School EM Calor Gas</t>
  </si>
  <si>
    <t>BD1000</t>
  </si>
  <si>
    <t>Mallaig Secondary School EM Rates</t>
  </si>
  <si>
    <t>BE1000</t>
  </si>
  <si>
    <t>Mallaig Secondary School EM Water Charges</t>
  </si>
  <si>
    <t>BH2000</t>
  </si>
  <si>
    <t>Mallaig Secondary School EM Cleaning Materials / Equipment</t>
  </si>
  <si>
    <t>CA1000</t>
  </si>
  <si>
    <t>Mallaig Secondary School EM Derv</t>
  </si>
  <si>
    <t>CC1000</t>
  </si>
  <si>
    <t>Mallaig Secondary School EM Educational Travel</t>
  </si>
  <si>
    <t>Mallaig Secondary School EM Car Hire</t>
  </si>
  <si>
    <t>CF1000</t>
  </si>
  <si>
    <t>Mallaig Secondary School EM Courses Travel</t>
  </si>
  <si>
    <t>CF1003</t>
  </si>
  <si>
    <t>Mallaig Secondary School EM Travel Mileage - Taxable</t>
  </si>
  <si>
    <t>Mallaig Secondary School EM Travel Mileage - Non Taxable</t>
  </si>
  <si>
    <t>DA1000</t>
  </si>
  <si>
    <t>Mallaig Secondary School EM Equipment Purchase</t>
  </si>
  <si>
    <t>DA1600</t>
  </si>
  <si>
    <t>Mallaig Secondary School EM Sports Equipment</t>
  </si>
  <si>
    <t>DA2040</t>
  </si>
  <si>
    <t>Mallaig Secondary School EM Equipment - Repairs</t>
  </si>
  <si>
    <t>DA4000</t>
  </si>
  <si>
    <t>Mallaig Secondary School EM Materials</t>
  </si>
  <si>
    <t>DA4028</t>
  </si>
  <si>
    <t>Mallaig Secondary School EM Vending Machine Supplies/Rent</t>
  </si>
  <si>
    <t>DA4040</t>
  </si>
  <si>
    <t>Mallaig Secondary School EM Sanitary Products - Towels</t>
  </si>
  <si>
    <t>DA4041</t>
  </si>
  <si>
    <t>Mallaig Secondary School EM Sanitary Products - Tampons</t>
  </si>
  <si>
    <t>DA4550</t>
  </si>
  <si>
    <t>Mallaig Secondary School EM Classroom Supplies</t>
  </si>
  <si>
    <t>DA4551</t>
  </si>
  <si>
    <t>Mallaig Secondary School EM Art &amp; Craft Supplies</t>
  </si>
  <si>
    <t>DA4554</t>
  </si>
  <si>
    <t>Mallaig Secondary School EM Musical Supplies</t>
  </si>
  <si>
    <t>DA4555</t>
  </si>
  <si>
    <t>Mallaig Secondary School EM Scientific Supplies</t>
  </si>
  <si>
    <t>DA5000</t>
  </si>
  <si>
    <t>Mallaig Secondary School EM Furnishings</t>
  </si>
  <si>
    <t>DB3010</t>
  </si>
  <si>
    <t>Mallaig Secondary School EM Meals &amp; Hospitality</t>
  </si>
  <si>
    <t>DC1000</t>
  </si>
  <si>
    <t>Mallaig Secondary School EM Protective Clothing</t>
  </si>
  <si>
    <t>DD2000</t>
  </si>
  <si>
    <t>Mallaig Secondary School EM Stationery</t>
  </si>
  <si>
    <t>DD3001</t>
  </si>
  <si>
    <t>Mallaig Secondary School EM Photocopy No. of copies Chg</t>
  </si>
  <si>
    <t>DD3003</t>
  </si>
  <si>
    <t>Mallaig Secondary School EM MPS Costs - Mono</t>
  </si>
  <si>
    <t>DD3004</t>
  </si>
  <si>
    <t>Mallaig Secondary School EM MPS Costs - Colour</t>
  </si>
  <si>
    <t>DD4001</t>
  </si>
  <si>
    <t>Mallaig Secondary School EM Books - Text Books/Stationery</t>
  </si>
  <si>
    <t>DD4010</t>
  </si>
  <si>
    <t>Mallaig Secondary School EM Budget only per Capita Allow</t>
  </si>
  <si>
    <t>DE2035</t>
  </si>
  <si>
    <t>Mallaig Secondary School EM Payment Of Entertainers</t>
  </si>
  <si>
    <t>Mallaig Secondary School EM Debt Collection/Sheriff Office</t>
  </si>
  <si>
    <t>DF4000</t>
  </si>
  <si>
    <t>Mallaig Secondary School EM Computer Services - External</t>
  </si>
  <si>
    <t>DF4001</t>
  </si>
  <si>
    <t>Mallaig Secondary School EM ICT Charges, Core Supplier</t>
  </si>
  <si>
    <t>DF5002</t>
  </si>
  <si>
    <t>Mallaig Secondary School EM Computer Software Purchase</t>
  </si>
  <si>
    <t>DF6001</t>
  </si>
  <si>
    <t>Mallaig Secondary School EM TV Licences</t>
  </si>
  <si>
    <t>DF7000</t>
  </si>
  <si>
    <t>Mallaig Secondary School EM Postages</t>
  </si>
  <si>
    <t>DF9000</t>
  </si>
  <si>
    <t>Mallaig Secondary School EM Landline Telephones</t>
  </si>
  <si>
    <t>DF9005</t>
  </si>
  <si>
    <t>Mallaig Secondary School EM Landline phone usage costs</t>
  </si>
  <si>
    <t>DF9010</t>
  </si>
  <si>
    <t>Mallaig Secondary School EM Mobile Phone Line Rental</t>
  </si>
  <si>
    <t>DF9015</t>
  </si>
  <si>
    <t>Mallaig Secondary School EM Mobile Phone Usage Costs</t>
  </si>
  <si>
    <t>DF9025</t>
  </si>
  <si>
    <t>Mallaig Secondary School EM Telephony Maintenance</t>
  </si>
  <si>
    <t>DG1000</t>
  </si>
  <si>
    <t>Mallaig Secondary School EM Accommodation</t>
  </si>
  <si>
    <t>Mallaig Secondary School EM Training Accommodation</t>
  </si>
  <si>
    <t>DG4000</t>
  </si>
  <si>
    <t>Mallaig Secondary School EM Subsistence</t>
  </si>
  <si>
    <t>DH3100</t>
  </si>
  <si>
    <t>Mallaig Secondary School EM Subscriptions To Organisations</t>
  </si>
  <si>
    <t>DK9002</t>
  </si>
  <si>
    <t>Mallaig Secondary School EM Budget Holding Code</t>
  </si>
  <si>
    <t>DK9010</t>
  </si>
  <si>
    <t>Mallaig Secondary School EM School Fund</t>
  </si>
  <si>
    <t>DK9015</t>
  </si>
  <si>
    <t>Mallaig Secondary School EM Revenue Conts to Capital</t>
  </si>
  <si>
    <t>DK9500</t>
  </si>
  <si>
    <t>Mallaig Secondary School EM Miscellaneous Supplies</t>
  </si>
  <si>
    <t>EE1100</t>
  </si>
  <si>
    <t>Mallaig Secondary School EM Payment Govt Dept/Agency Servs</t>
  </si>
  <si>
    <t>EE1200</t>
  </si>
  <si>
    <t>Mallaig Secondary School EM Scott Qualifications Authority</t>
  </si>
  <si>
    <t>EF1003</t>
  </si>
  <si>
    <t>Mallaig Secondary School EM Voluntary Assocs/Other Bodies</t>
  </si>
  <si>
    <t>FA3000</t>
  </si>
  <si>
    <t>Mallaig Secondary School EM Project Funds for Schools</t>
  </si>
  <si>
    <t>KA2000</t>
  </si>
  <si>
    <t>Mallaig Secondary School EM Govt Grants Non-Specific Grant</t>
  </si>
  <si>
    <t>KC1936</t>
  </si>
  <si>
    <t>Mallaig Secondary School EM Other Fees / Charges</t>
  </si>
  <si>
    <t>KC3002</t>
  </si>
  <si>
    <t>Mallaig Secondary School EM Hire Of Vehicles Income</t>
  </si>
  <si>
    <t>Mallaig Secondary School EM Lettings</t>
  </si>
  <si>
    <t>KE3000</t>
  </si>
  <si>
    <t>Mallaig Secondary School EM Income from within Hland Cncl</t>
  </si>
  <si>
    <t>KE3400</t>
  </si>
  <si>
    <t>Mallaig Secondary School EM Vehicle Maintenance Income</t>
  </si>
  <si>
    <t>PC3000</t>
  </si>
  <si>
    <t>Mallaig Secondary School EM DSM Carry Forward Expenditure</t>
  </si>
  <si>
    <t>XH1050</t>
  </si>
  <si>
    <t>Mallaig Secondary School EM Revenue Account balance</t>
  </si>
  <si>
    <t>Mallaig Secondary School Admin Stationery</t>
  </si>
  <si>
    <t>Mallaig Secondary School Admin Books - Text Books/Stationery</t>
  </si>
  <si>
    <t>Mallaig Sec School Add. Funds Project Funds for Schools</t>
  </si>
  <si>
    <t>Mallaig Sec School Add. Funds Income from within Hland Cncl</t>
  </si>
  <si>
    <t>Mallaig Secondary School Art Art &amp; Craft Supplies</t>
  </si>
  <si>
    <t>Mallaig Secondary School Art Stationery</t>
  </si>
  <si>
    <t>Mallaig Secondary School Art Budget only per Capita Allow</t>
  </si>
  <si>
    <t>Mallaig Secondary School Art ICT Charges, Core Supplier</t>
  </si>
  <si>
    <t>Mallaig Secondary Computing Books - Text Books/Stationery</t>
  </si>
  <si>
    <t>Mallaig Secondary Computing Budget only per Capita Allow</t>
  </si>
  <si>
    <t>Mallaig Sec School English Stationery</t>
  </si>
  <si>
    <t>Mallaig Sec School English Books - Text Books/Stationery</t>
  </si>
  <si>
    <t>Mallaig Sec School English Budget only per Capita Allow</t>
  </si>
  <si>
    <t>Mallaig Sec School Gaelic Stationery</t>
  </si>
  <si>
    <t>Mallaig Sec School Gaelic Budget only per Capita Allow</t>
  </si>
  <si>
    <t>Mallaig Secondary Geography Stationery</t>
  </si>
  <si>
    <t>Mallaig Secondary Geography Books - Text Books/Stationery</t>
  </si>
  <si>
    <t>Mallaig Secondary Geography Budget only per Capita Allow</t>
  </si>
  <si>
    <t>Mallaig Secondary History Stationery</t>
  </si>
  <si>
    <t>Mallaig Secondary History Books - Text Books/Stationery</t>
  </si>
  <si>
    <t>Mallaig Secondary History Budget only per Capita Allow</t>
  </si>
  <si>
    <t>DA4556</t>
  </si>
  <si>
    <t>Mallaig Sec School Home Ec Home Economics Supplies</t>
  </si>
  <si>
    <t>Mallaig Secondary School Latin Stationery</t>
  </si>
  <si>
    <t>Mallaig Secondary School Latin Books - Text Books/Stationery</t>
  </si>
  <si>
    <t>Mallaig Secondary School Latin Budget only per Capita Allow</t>
  </si>
  <si>
    <t>Mallaig Sec School Lrn Sup Home Economics Supplies</t>
  </si>
  <si>
    <t>Mallaig Sec School Lrn Sup Stationery</t>
  </si>
  <si>
    <t>Mallaig Sec School Lrn Sup Books - Text Books/Stationery</t>
  </si>
  <si>
    <t>Mallaig Sec School Lrn Sup Budget only per Capita Allow</t>
  </si>
  <si>
    <t>Mallaig Sec CarryFwd/AddlFunds Training Courses</t>
  </si>
  <si>
    <t>Mallaig Sec CarryFwd/AddlFunds Maint Client External Parties</t>
  </si>
  <si>
    <t>Mallaig Sec CarryFwd/AddlFunds Educational Travel</t>
  </si>
  <si>
    <t>CC2010</t>
  </si>
  <si>
    <t>Mallaig Sec CarryFwd/AddlFunds Hire-Vehicles Expenditure</t>
  </si>
  <si>
    <t>Mallaig Sec CarryFwd/AddlFunds Equipment Purchase</t>
  </si>
  <si>
    <t>Mallaig Sec CarryFwd/AddlFunds Classroom Supplies</t>
  </si>
  <si>
    <t>Mallaig Sec CarryFwd/AddlFunds Musical Supplies</t>
  </si>
  <si>
    <t>Mallaig Sec CarryFwd/AddlFunds Scientific Supplies</t>
  </si>
  <si>
    <t>Mallaig Sec CarryFwd/AddlFunds Furnishings</t>
  </si>
  <si>
    <t>Mallaig Sec CarryFwd/AddlFunds Stationery</t>
  </si>
  <si>
    <t>Mallaig Sec CarryFwd/AddlFunds Books - Text Books/Stationery</t>
  </si>
  <si>
    <t>Mallaig Sec CarryFwd/AddlFunds Computer Software Purchase</t>
  </si>
  <si>
    <t>KB1001</t>
  </si>
  <si>
    <t>Mallaig Sec CarryFwd/AddlFunds Contributions - Private Sector</t>
  </si>
  <si>
    <t>Mallaig Secondary School Maths Stationery</t>
  </si>
  <si>
    <t>Mallaig Secondary School Maths Books - Text Books/Stationery</t>
  </si>
  <si>
    <t>Mallaig Secondary School Maths Budget only per Capita Allow</t>
  </si>
  <si>
    <t>Mallaig Sec School Mod Lang Books - Text Books/Stationery</t>
  </si>
  <si>
    <t>Mallaig Sec School Mod Lang Budget only per Capita Allow</t>
  </si>
  <si>
    <t>Mallaig Sec School Mod Std Stationery</t>
  </si>
  <si>
    <t>Mallaig Sec School Mod Std Books - Text Books/Stationery</t>
  </si>
  <si>
    <t>Mallaig Sec School Mod Std Budget only per Capita Allow</t>
  </si>
  <si>
    <t>Mallaig Sec Music &amp; Drama Musical Supplies</t>
  </si>
  <si>
    <t>Mallaig Sec Music &amp; Drama Stationery</t>
  </si>
  <si>
    <t>Mallaig Sec Music &amp; Drama Budget only per Capita Allow</t>
  </si>
  <si>
    <t>DA4553</t>
  </si>
  <si>
    <t>Mallaig Secondary School PE PE Supplies</t>
  </si>
  <si>
    <t>Mallaig Secondary School PE Stationery</t>
  </si>
  <si>
    <t>Mallaig Secondary School PE Books - Text Books/Stationery</t>
  </si>
  <si>
    <t>Mallaig Secondary School PE Budget only per Capita Allow</t>
  </si>
  <si>
    <t>Mallaig Secondary Prs Soc Dev Classroom Supplies</t>
  </si>
  <si>
    <t>Mallaig Secondary Prs Soc Dev Stationery</t>
  </si>
  <si>
    <t>Mallaig Secondary Prs Soc Dev Budget only per Capita Allow</t>
  </si>
  <si>
    <t>Mallaig Secondary Religious Budget only per Capita Allow</t>
  </si>
  <si>
    <t>Mallaig Secondary Science S1 Scientific Supplies</t>
  </si>
  <si>
    <t>Mallaig Secondary Science S1 Stationery</t>
  </si>
  <si>
    <t>Mallaig Secondary Science S1 Books - Text Books/Stationery</t>
  </si>
  <si>
    <t>Mallaig Secondary Science S1 Budget only per Capita Allow</t>
  </si>
  <si>
    <t>DA4552</t>
  </si>
  <si>
    <t>Mallaig Secondary Technical Wood/Metalwork Supplies</t>
  </si>
  <si>
    <t>Mallaig Secondary Technical Scientific Supplies</t>
  </si>
  <si>
    <t>Mallaig Secondary First Aid Training Courses</t>
  </si>
  <si>
    <t>Mallaig Sec CFE from L&amp;T Project Funds for Schools</t>
  </si>
  <si>
    <t>Mallaig Sec Probationers NI - Permanent Teachers</t>
  </si>
  <si>
    <t>Mallaig Sec Probationers Superann - Permanent Teachers</t>
  </si>
  <si>
    <t>Mallaig High School - PEF APT&amp;C - Basic Pay</t>
  </si>
  <si>
    <t>Mallaig High School - PEF Teacher Supply Cover Basic Pay</t>
  </si>
  <si>
    <t>Mallaig High School - PEF Aux Staff Education Basic Pay</t>
  </si>
  <si>
    <t>Mallaig High School - PEF Holiday Pay</t>
  </si>
  <si>
    <t>Mallaig High School - PEF NI - Non-Teachers</t>
  </si>
  <si>
    <t>Mallaig High School - PEF NI - Teachers Supply Cover</t>
  </si>
  <si>
    <t>Mallaig High School - PEF Superann - Non Teachers</t>
  </si>
  <si>
    <t>Mallaig High School - PEF Superann Teachers Supply Cover</t>
  </si>
  <si>
    <t>AP3000</t>
  </si>
  <si>
    <t>Mallaig High School - PEF School Estate Project Labour</t>
  </si>
  <si>
    <t>Mallaig High School - PEF Apprenticeship Levy cost</t>
  </si>
  <si>
    <t>Mallaig High School - PEF Educational Travel</t>
  </si>
  <si>
    <t>Mallaig High School - PEF Equipment Purchase</t>
  </si>
  <si>
    <t>Mallaig High School - PEF Classroom Supplies</t>
  </si>
  <si>
    <t>Mallaig High School - PEF Meals &amp; Hospitality</t>
  </si>
  <si>
    <t>Mallaig High School - PEF ICT Charges, Core Supplier</t>
  </si>
  <si>
    <t>KA3000</t>
  </si>
  <si>
    <t>Mallaig High School - PEF Govt Grants Specific Grants</t>
  </si>
  <si>
    <t>BA4000</t>
  </si>
  <si>
    <t>Mallaig Secondary School R&amp;M Rprs &amp; Maint Prop Ext Parties</t>
  </si>
  <si>
    <t>DE5001</t>
  </si>
  <si>
    <t>Mallaig Secondary Feasability Architects Fees</t>
  </si>
  <si>
    <t>Mallaig High School - 10416</t>
  </si>
  <si>
    <t>Staff</t>
  </si>
  <si>
    <t>Other Costs</t>
  </si>
  <si>
    <t>Total</t>
  </si>
  <si>
    <t>Mallaig Primary School - 10094</t>
  </si>
  <si>
    <t>Lady Lovat Primary School - 10091</t>
  </si>
  <si>
    <t>Arisaig Primary School - 10072</t>
  </si>
  <si>
    <t>Inverie Primary School - 10086</t>
  </si>
  <si>
    <t>2016/17-2022/23 Actual figures</t>
  </si>
  <si>
    <t>2023/24 Budget figures</t>
  </si>
  <si>
    <t>2018/19</t>
  </si>
  <si>
    <t>Mallaig P.S. ND Protective Clothing</t>
  </si>
  <si>
    <t>Mallaig P.S. ND Postages</t>
  </si>
  <si>
    <t>Mallaig P.S. DGM Teachers Permanent - Basic Pay</t>
  </si>
  <si>
    <t>Mallaig P.S. DGM Teacher Supply Cover Basic Pay</t>
  </si>
  <si>
    <t>Mallaig P.S. DGM Aux Staff Education Basic Pay</t>
  </si>
  <si>
    <t>Mallaig P.S. DGM NI - Non-Teachers</t>
  </si>
  <si>
    <t>Mallaig P.S. DGM NI - Permanent Teachers</t>
  </si>
  <si>
    <t>Mallaig P.S. DGM NI - Teachers Supply Cover</t>
  </si>
  <si>
    <t>Mallaig P.S. DGM Superann - Non Teachers</t>
  </si>
  <si>
    <t>Mallaig P.S. DGM Superann - Permanent Teachers</t>
  </si>
  <si>
    <t>Mallaig P.S. DGM Superann Teachers Supply Cover</t>
  </si>
  <si>
    <t>AK1504</t>
  </si>
  <si>
    <t>Mallaig P.S. DGM Lump Sum Compensation</t>
  </si>
  <si>
    <t>AK1505</t>
  </si>
  <si>
    <t>Mallaig P.S. DGM Redundancy Payments</t>
  </si>
  <si>
    <t>Mallaig P.S. DGM Apprenticeship Levy cost</t>
  </si>
  <si>
    <t>Mallaig P.S. DGM Travel Mileage - Non Taxable</t>
  </si>
  <si>
    <t>CF1008</t>
  </si>
  <si>
    <t>Mallaig P.S. DGM Car Club Mileage</t>
  </si>
  <si>
    <t>Mallaig P.S. DGM Mobile Phone Line Rental</t>
  </si>
  <si>
    <t>Mallaig P.S. EM APT&amp;C - Basic Pay</t>
  </si>
  <si>
    <t>Mallaig P.S. EM Teachers Permanent - Basic Pay</t>
  </si>
  <si>
    <t>Mallaig P.S. EM Teacher Supply Cover Basic Pay</t>
  </si>
  <si>
    <t>AA1102</t>
  </si>
  <si>
    <t>Mallaig P.S. EM Aux Staff Dine Room Basic Pay</t>
  </si>
  <si>
    <t>Mallaig P.S. EM Aux Staff Education Basic Pay</t>
  </si>
  <si>
    <t>AA1109</t>
  </si>
  <si>
    <t>Mallaig P.S. EM Playgrnd Supervisor Basic Pay</t>
  </si>
  <si>
    <t>Mallaig P.S. EM NI - Non-Teachers</t>
  </si>
  <si>
    <t>Mallaig P.S. EM NI - Permanent Teachers</t>
  </si>
  <si>
    <t>Mallaig P.S. EM NI - Teachers Supply Cover</t>
  </si>
  <si>
    <t>Mallaig P.S. EM Superann - Non Teachers</t>
  </si>
  <si>
    <t>Mallaig P.S. EM Superann - Permanent Teachers</t>
  </si>
  <si>
    <t>Mallaig P.S. EM Superann Teachers Supply Cover</t>
  </si>
  <si>
    <t>Mallaig P.S. EM Training Courses</t>
  </si>
  <si>
    <t>Mallaig P.S. EM Lump Sum Compensation</t>
  </si>
  <si>
    <t>Mallaig P.S. EM Redundancy Payments</t>
  </si>
  <si>
    <t>AM1000</t>
  </si>
  <si>
    <t>Mallaig P.S. EM E'ee Cum Savings - Budget Only</t>
  </si>
  <si>
    <t>Mallaig P.S. EM Apprenticeship Levy cost</t>
  </si>
  <si>
    <t>BA2000</t>
  </si>
  <si>
    <t>Mallaig P.S. EM Fire Risk Assessments</t>
  </si>
  <si>
    <t>Mallaig P.S. EM Maint Client External Parties</t>
  </si>
  <si>
    <t>Mallaig P.S. EM Electricity Charges</t>
  </si>
  <si>
    <t>Mallaig P.S. EM Calor Gas</t>
  </si>
  <si>
    <t>BB4000</t>
  </si>
  <si>
    <t>Mallaig P.S. EM Heating Oil</t>
  </si>
  <si>
    <t>Mallaig P.S. EM Rates</t>
  </si>
  <si>
    <t>Mallaig P.S. EM Water Charges</t>
  </si>
  <si>
    <t>Mallaig P.S. EM Cleaning Materials / Equipment</t>
  </si>
  <si>
    <t>CA9000</t>
  </si>
  <si>
    <t>Mallaig P.S. EM Miscellaneous Transport Costs</t>
  </si>
  <si>
    <t>Mallaig P.S. EM Educational Travel</t>
  </si>
  <si>
    <t>Mallaig P.S. EM Travel Mileage - Non Taxable</t>
  </si>
  <si>
    <t>Mallaig P.S. EM Car Club Mileage</t>
  </si>
  <si>
    <t>Mallaig P.S. EM Equipment Purchase</t>
  </si>
  <si>
    <t>Mallaig P.S. EM Sports Equipment</t>
  </si>
  <si>
    <t>Mallaig P.S. EM Materials</t>
  </si>
  <si>
    <t>DA4010</t>
  </si>
  <si>
    <t>Mallaig P.S. EM Garden/Horticultural Supplies</t>
  </si>
  <si>
    <t>DA4014</t>
  </si>
  <si>
    <t>Mallaig P.S. EM Medical Supplies</t>
  </si>
  <si>
    <t>Mallaig P.S. EM Sanitary Products - Towels</t>
  </si>
  <si>
    <t>Mallaig P.S. EM Classroom Supplies</t>
  </si>
  <si>
    <t>Mallaig P.S. EM Art &amp; Craft Supplies</t>
  </si>
  <si>
    <t>Mallaig P.S. EM PE Supplies</t>
  </si>
  <si>
    <t>Mallaig P.S. EM Musical Supplies</t>
  </si>
  <si>
    <t>Mallaig P.S. EM Furnishings</t>
  </si>
  <si>
    <t>DA5020</t>
  </si>
  <si>
    <t>Mallaig P.S. EM Classroom Furnishings</t>
  </si>
  <si>
    <t>DB2000</t>
  </si>
  <si>
    <t>Mallaig P.S. EM Groceries</t>
  </si>
  <si>
    <t>DB2010</t>
  </si>
  <si>
    <t>Mallaig P.S. EM Food</t>
  </si>
  <si>
    <t>Mallaig P.S. EM Protective Clothing</t>
  </si>
  <si>
    <t>Mallaig P.S. EM Stationery</t>
  </si>
  <si>
    <t>Mallaig P.S. EM MPS Costs - Mono</t>
  </si>
  <si>
    <t>Mallaig P.S. EM MPS Costs - Colour</t>
  </si>
  <si>
    <t>Mallaig P.S. EM Books - Text Books/Stationery</t>
  </si>
  <si>
    <t>Mallaig P.S. EM Budget only per Capita Allow</t>
  </si>
  <si>
    <t>DE2010</t>
  </si>
  <si>
    <t>Mallaig P.S. EM Payments Int Conts - Labour</t>
  </si>
  <si>
    <t>Mallaig P.S. EM Debt Collection/Sheriff Office</t>
  </si>
  <si>
    <t>DF1001</t>
  </si>
  <si>
    <t>Mallaig P.S. EM Computer Supplies - Purchase</t>
  </si>
  <si>
    <t>Mallaig P.S. EM ICT Charges, Core Supplier</t>
  </si>
  <si>
    <t>Mallaig P.S. EM Computer Software Purchase</t>
  </si>
  <si>
    <t>Mallaig P.S. EM TV Licences</t>
  </si>
  <si>
    <t>Mallaig P.S. EM Postages</t>
  </si>
  <si>
    <t>Mallaig P.S. EM Landline Telephones</t>
  </si>
  <si>
    <t>Mallaig P.S. EM Landline phone usage costs</t>
  </si>
  <si>
    <t>Mallaig P.S. EM Telephony Maintenance</t>
  </si>
  <si>
    <t>Mallaig P.S. EM Accommodation</t>
  </si>
  <si>
    <t>DG2000</t>
  </si>
  <si>
    <t>Mallaig P.S. EM Conference &amp; Seminar Expenses</t>
  </si>
  <si>
    <t>Mallaig P.S. EM Subsistence</t>
  </si>
  <si>
    <t>Mallaig P.S. EM Subscriptions To Organisations</t>
  </si>
  <si>
    <t>Mallaig P.S. EM School Fund</t>
  </si>
  <si>
    <t>Mallaig P.S. EM Miscellaneous Supplies</t>
  </si>
  <si>
    <t>Mallaig P.S. EM Voluntary Assocs/Other Bodies</t>
  </si>
  <si>
    <t>Mallaig P.S. EM Project Funds for Schools</t>
  </si>
  <si>
    <t>Mallaig P.S. EM Lettings</t>
  </si>
  <si>
    <t>Mallaig P.S. EM DSM Carry Forward Expenditure</t>
  </si>
  <si>
    <t>Mallaig P.S. EM Revenue Account balance</t>
  </si>
  <si>
    <t>Mallaig P.S. Funds Teacher Supply Cover Basic Pay</t>
  </si>
  <si>
    <t>Mallaig P.S. Funds NI - Teachers Supply Cover</t>
  </si>
  <si>
    <t>Mallaig P.S. Funds Superann Teachers Supply Cover</t>
  </si>
  <si>
    <t>Mallaig P.S. Funds Project Funds for Schools</t>
  </si>
  <si>
    <t>Mallaig P.S. Funds Income from within Hland Cncl</t>
  </si>
  <si>
    <t>Mallaig PS Food for Thought Travel Mileage - Non Taxable</t>
  </si>
  <si>
    <t>Mallaig PS Food for Thought Equipment Purchase</t>
  </si>
  <si>
    <t>Mallaig PS Food for Thought Payments Int Conts - Labour</t>
  </si>
  <si>
    <t>Mallaig PS Food for Thought Govt Grants Specific Grants</t>
  </si>
  <si>
    <t>Mallaig PS - PEF APT&amp;C - Basic Pay</t>
  </si>
  <si>
    <t>Mallaig PS - PEF Teacher Supply Cover Basic Pay</t>
  </si>
  <si>
    <t>Mallaig PS - PEF Aux Staff Education Basic Pay</t>
  </si>
  <si>
    <t>Mallaig PS - PEF Holiday Pay</t>
  </si>
  <si>
    <t>Mallaig PS - PEF NI - Non-Teachers</t>
  </si>
  <si>
    <t>Mallaig PS - PEF Superann - Non Teachers</t>
  </si>
  <si>
    <t>Mallaig PS - PEF Training Courses</t>
  </si>
  <si>
    <t>Mallaig PS - PEF School Estate Project Labour</t>
  </si>
  <si>
    <t>Mallaig PS - PEF Apprenticeship Levy cost</t>
  </si>
  <si>
    <t>Mallaig PS - PEF Classroom Supplies</t>
  </si>
  <si>
    <t>Mallaig PS - PEF Meals &amp; Hospitality</t>
  </si>
  <si>
    <t>Mallaig PS - PEF Voluntary Assocs/Other Bodies</t>
  </si>
  <si>
    <t>Mallaig PS - PEF Govt Grants Specific Grants</t>
  </si>
  <si>
    <t>Mallaig P.S. R&amp;M Rprs &amp; Maint Prop Ext Parties</t>
  </si>
  <si>
    <t>Lady Lovat P.S. ND Training Courses</t>
  </si>
  <si>
    <t>Lady Lovat P.S. ND ICT Charges, Core Supplier</t>
  </si>
  <si>
    <t>Lady Lovat P.S. ND Training Accommodation</t>
  </si>
  <si>
    <t>Lady Lovat P.S. EM APT&amp;C - Basic Pay</t>
  </si>
  <si>
    <t>Lady Lovat P.S. EM Teachers Permanent - Basic Pay</t>
  </si>
  <si>
    <t>Lady Lovat P.S. EM Teacher Supply Cover Basic Pay</t>
  </si>
  <si>
    <t>Lady Lovat P.S. EM Aux Staff Education Basic Pay</t>
  </si>
  <si>
    <t>Lady Lovat P.S. EM Holiday Pay</t>
  </si>
  <si>
    <t>Lady Lovat P.S. EM NI - Non-Teachers</t>
  </si>
  <si>
    <t>Lady Lovat P.S. EM NI - Permanent Teachers</t>
  </si>
  <si>
    <t>Lady Lovat P.S. EM NI - Teachers Supply Cover</t>
  </si>
  <si>
    <t>Lady Lovat P.S. EM Superann - Non Teachers</t>
  </si>
  <si>
    <t>Lady Lovat P.S. EM Superann - Permanent Teachers</t>
  </si>
  <si>
    <t>Lady Lovat P.S. EM Superann Teachers Supply Cover</t>
  </si>
  <si>
    <t>Lady Lovat P.S. EM Training Courses</t>
  </si>
  <si>
    <t>Lady Lovat P.S. EM E'ee Cum Savings - Budget Only</t>
  </si>
  <si>
    <t>Lady Lovat P.S. EM Apprenticeship Levy cost</t>
  </si>
  <si>
    <t>Lady Lovat P.S. EM Maint Client External Parties</t>
  </si>
  <si>
    <t>Lady Lovat P.S. EM Electricity Charges</t>
  </si>
  <si>
    <t>Lady Lovat P.S. EM Water Charges</t>
  </si>
  <si>
    <t>Lady Lovat P.S. EM Cleaning Materials / Equipment</t>
  </si>
  <si>
    <t>Lady Lovat P.S. EM Miscellaneous Transport Costs</t>
  </si>
  <si>
    <t>Lady Lovat P.S. EM Educational Travel</t>
  </si>
  <si>
    <t>Lady Lovat P.S. EM Travel Mileage - Taxable</t>
  </si>
  <si>
    <t>Lady Lovat P.S. EM Travel Mileage - Non Taxable</t>
  </si>
  <si>
    <t>Lady Lovat P.S. EM Equipment Purchase</t>
  </si>
  <si>
    <t>Lady Lovat P.S. EM Materials</t>
  </si>
  <si>
    <t>Lady Lovat P.S. EM Medical Supplies</t>
  </si>
  <si>
    <t>Lady Lovat P.S. EM Sanitary Products - Towels</t>
  </si>
  <si>
    <t>Lady Lovat P.S. EM Classroom Supplies</t>
  </si>
  <si>
    <t>Lady Lovat P.S. EM Art &amp; Craft Supplies</t>
  </si>
  <si>
    <t>Lady Lovat P.S. EM Wood/Metalwork Supplies</t>
  </si>
  <si>
    <t>Lady Lovat P.S. EM PE Supplies</t>
  </si>
  <si>
    <t>Lady Lovat P.S. EM Musical Supplies</t>
  </si>
  <si>
    <t>Lady Lovat P.S. EM Classroom Furnishings</t>
  </si>
  <si>
    <t>Lady Lovat P.S. EM Food</t>
  </si>
  <si>
    <t>Lady Lovat P.S. EM Stationery</t>
  </si>
  <si>
    <t>Lady Lovat P.S. EM Managed Print Service Costs</t>
  </si>
  <si>
    <t>Lady Lovat P.S. EM MPS Costs - Colour</t>
  </si>
  <si>
    <t>Lady Lovat P.S. EM Books - Text Books/Stationery</t>
  </si>
  <si>
    <t>Lady Lovat P.S. EM Budget only per Capita Allow</t>
  </si>
  <si>
    <t>Lady Lovat P.S. EM Debt Collection/Sheriff Office</t>
  </si>
  <si>
    <t>DF1000</t>
  </si>
  <si>
    <t>Lady Lovat P.S. EM Tape Cassettes &amp; CD's</t>
  </si>
  <si>
    <t>Lady Lovat P.S. EM Computer Services - External</t>
  </si>
  <si>
    <t>Lady Lovat P.S. EM ICT Charges, Core Supplier</t>
  </si>
  <si>
    <t>Lady Lovat P.S. EM Computer Software Purchase</t>
  </si>
  <si>
    <t>Lady Lovat P.S. EM Postages</t>
  </si>
  <si>
    <t>Lady Lovat P.S. EM Landline Telephones</t>
  </si>
  <si>
    <t>Lady Lovat P.S. EM Landline phone usage costs</t>
  </si>
  <si>
    <t>Lady Lovat P.S. EM Accommodation</t>
  </si>
  <si>
    <t>Lady Lovat P.S. EM Subscriptions To Organisations</t>
  </si>
  <si>
    <t>Lady Lovat P.S. EM School Fund</t>
  </si>
  <si>
    <t>Lady Lovat P.S. EM Miscellaneous Supplies</t>
  </si>
  <si>
    <t>Lady Lovat P.S. EM Project Funds for Schools</t>
  </si>
  <si>
    <t>Lady Lovat P.S. EM Lettings</t>
  </si>
  <si>
    <t>Lady Lovat P.S. EM DSM Carry Forward Expenditure</t>
  </si>
  <si>
    <t>Lady Lovat P.S. EM Revenue Account balance</t>
  </si>
  <si>
    <t>DF2002</t>
  </si>
  <si>
    <t>Lady Lovat P.S. Funds Computer Equipment - Purchase</t>
  </si>
  <si>
    <t>Lady Lovat P.S. Funds Project Funds for Schools</t>
  </si>
  <si>
    <t>Lady Lovat P.S. Funds Income from within Hland Cncl</t>
  </si>
  <si>
    <t>Lady Lovat P.S. PROB Teachers Permanent - Basic Pay</t>
  </si>
  <si>
    <t>Lady Lovat P.S. PROB NI - Permanent Teachers</t>
  </si>
  <si>
    <t>Lady Lovat PS - PEF APT&amp;C - Basic Pay</t>
  </si>
  <si>
    <t>Lady Lovat PS - PEF Aux Staff Education Basic Pay</t>
  </si>
  <si>
    <t>Lady Lovat PS - PEF Holiday Pay</t>
  </si>
  <si>
    <t>Lady Lovat PS - PEF NI - Non-Teachers</t>
  </si>
  <si>
    <t>Lady Lovat PS - PEF Superann - Non Teachers</t>
  </si>
  <si>
    <t>Lady Lovat PS - PEF School Estate Project Labour</t>
  </si>
  <si>
    <t>Lady Lovat PS - PEF Apprenticeship Levy cost</t>
  </si>
  <si>
    <t>Lady Lovat PS - PEF Classroom Supplies</t>
  </si>
  <si>
    <t>Lady Lovat PS - PEF Govt Grants Specific Grants</t>
  </si>
  <si>
    <t>Lady Lovat P.S. R&amp;M Rprs &amp; Maint Prop Ext Parties</t>
  </si>
  <si>
    <t>Arisaig P.S. ND APT&amp;C - Basic Pay</t>
  </si>
  <si>
    <t>Arisaig P.S. ND NI - Permanent Teachers</t>
  </si>
  <si>
    <t>Arisaig P.S. ND Superann - Permanent Teachers</t>
  </si>
  <si>
    <t>Arisaig P.S. ND Apprenticeship Levy cost</t>
  </si>
  <si>
    <t>BH1007</t>
  </si>
  <si>
    <t>Arisaig P.S. ND Pest Control Expenses</t>
  </si>
  <si>
    <t>Arisaig P.S. ND Car Hire</t>
  </si>
  <si>
    <t>Arisaig P.S. ND Accommodation</t>
  </si>
  <si>
    <t>Arisaig P.S. EM APT&amp;C - Basic Pay</t>
  </si>
  <si>
    <t>Arisaig P.S. EM Teachers Permanent - Basic Pay</t>
  </si>
  <si>
    <t>Arisaig P.S. EM Teacher Supply Cover Basic Pay</t>
  </si>
  <si>
    <t>Arisaig P.S. EM Playgrnd Supervisor Basic Pay</t>
  </si>
  <si>
    <t>Arisaig P.S. EM Holiday Pay</t>
  </si>
  <si>
    <t>Arisaig P.S. EM Overtime - General</t>
  </si>
  <si>
    <t>Arisaig P.S. EM NI - Non-Teachers</t>
  </si>
  <si>
    <t>Arisaig P.S. EM NI - Permanent Teachers</t>
  </si>
  <si>
    <t>Arisaig P.S. EM NI - Teachers Supply Cover</t>
  </si>
  <si>
    <t>Arisaig P.S. EM Superann - Non Teachers</t>
  </si>
  <si>
    <t>Arisaig P.S. EM Superann - Permanent Teachers</t>
  </si>
  <si>
    <t>Arisaig P.S. EM Superann Teachers Supply Cover</t>
  </si>
  <si>
    <t>Arisaig P.S. EM Training Courses</t>
  </si>
  <si>
    <t>AH1001</t>
  </si>
  <si>
    <t>Arisaig P.S. EM Extra Qualification Course/B.A</t>
  </si>
  <si>
    <t>Arisaig P.S. EM Staff Development</t>
  </si>
  <si>
    <t>Arisaig P.S. EM E'ee Cum Savings - Budget Only</t>
  </si>
  <si>
    <t>Arisaig P.S. EM Apprenticeship Levy cost</t>
  </si>
  <si>
    <t>Arisaig P.S. EM Maint Client External Parties</t>
  </si>
  <si>
    <t>Arisaig P.S. EM Rprs &amp; Maint Prop Ext Parties</t>
  </si>
  <si>
    <t>Arisaig P.S. EM Electricity Charges</t>
  </si>
  <si>
    <t>Arisaig P.S. EM Heating Oil</t>
  </si>
  <si>
    <t>BB5000</t>
  </si>
  <si>
    <t>Arisaig P.S. EM Biomas Woodchip Fuel</t>
  </si>
  <si>
    <t>BC1002</t>
  </si>
  <si>
    <t>Arisaig P.S. EM Hire Of Halls</t>
  </si>
  <si>
    <t>Arisaig P.S. EM Water Charges</t>
  </si>
  <si>
    <t>Arisaig P.S. EM Pest Control Expenses</t>
  </si>
  <si>
    <t>Arisaig P.S. EM Cleaning Materials / Equipment</t>
  </si>
  <si>
    <t>BJ1001</t>
  </si>
  <si>
    <t>Arisaig P.S. EM Grounds Maint Private Cont</t>
  </si>
  <si>
    <t>Arisaig P.S. EM Miscellaneous Transport Costs</t>
  </si>
  <si>
    <t>Arisaig P.S. EM Educational Travel</t>
  </si>
  <si>
    <t>Arisaig P.S. EM Car Hire</t>
  </si>
  <si>
    <t>Arisaig P.S. EM Hire-Vehicles Expenditure</t>
  </si>
  <si>
    <t>CD1020</t>
  </si>
  <si>
    <t>Arisaig P.S. EM Ferry Charges</t>
  </si>
  <si>
    <t>Arisaig P.S. EM Travel Mileage - Non Taxable</t>
  </si>
  <si>
    <t>Arisaig P.S. EM Equipment Purchase</t>
  </si>
  <si>
    <t>Arisaig P.S. EM Medical Supplies</t>
  </si>
  <si>
    <t>Arisaig P.S. EM Sanitary Products - Towels</t>
  </si>
  <si>
    <t>Arisaig P.S. EM Classroom Supplies</t>
  </si>
  <si>
    <t>Arisaig P.S. EM Art &amp; Craft Supplies</t>
  </si>
  <si>
    <t>Arisaig P.S. EM Wood/Metalwork Supplies</t>
  </si>
  <si>
    <t>Arisaig P.S. EM PE Supplies</t>
  </si>
  <si>
    <t>Arisaig P.S. EM Musical Supplies</t>
  </si>
  <si>
    <t>Arisaig P.S. EM Classroom Furnishings</t>
  </si>
  <si>
    <t>Arisaig P.S. EM Food</t>
  </si>
  <si>
    <t>DB4000</t>
  </si>
  <si>
    <t>Arisaig P.S. EM Milk</t>
  </si>
  <si>
    <t>Arisaig P.S. EM Stationery</t>
  </si>
  <si>
    <t>DD2001</t>
  </si>
  <si>
    <t>Arisaig P.S. EM Reference Material</t>
  </si>
  <si>
    <t>Arisaig P.S. EM Managed Print Service Costs</t>
  </si>
  <si>
    <t>Arisaig P.S. EM MPS Costs - Colour</t>
  </si>
  <si>
    <t>Arisaig P.S. EM Books - Text Books/Stationery</t>
  </si>
  <si>
    <t>Arisaig P.S. EM Budget only per Capita Allow</t>
  </si>
  <si>
    <t>Arisaig P.S. EM Computer Supplies - Purchase</t>
  </si>
  <si>
    <t>Arisaig P.S. EM ICT Charges, Core Supplier</t>
  </si>
  <si>
    <t>Arisaig P.S. EM Computer Software Purchase</t>
  </si>
  <si>
    <t>Arisaig P.S. EM TV Licences</t>
  </si>
  <si>
    <t>Arisaig P.S. EM Postages</t>
  </si>
  <si>
    <t>Arisaig P.S. EM Landline Telephones</t>
  </si>
  <si>
    <t>Arisaig P.S. EM Landline phone usage costs</t>
  </si>
  <si>
    <t>Arisaig P.S. EM Mobile Phone Line Rental</t>
  </si>
  <si>
    <t>DF9035</t>
  </si>
  <si>
    <t>Arisaig P.S. EM Landline Tel Installs/Sundries</t>
  </si>
  <si>
    <t>Arisaig P.S. EM Accommodation</t>
  </si>
  <si>
    <t>Arisaig P.S. EM Subscriptions To Organisations</t>
  </si>
  <si>
    <t>Arisaig P.S. EM School Fund</t>
  </si>
  <si>
    <t>DK9016</t>
  </si>
  <si>
    <t>Arisaig P.S. EM Disputed invoices expense</t>
  </si>
  <si>
    <t>Arisaig P.S. EM Miscellaneous Supplies</t>
  </si>
  <si>
    <t>EJ1002</t>
  </si>
  <si>
    <t>Arisaig P.S. EM Registration Fees Care Comm</t>
  </si>
  <si>
    <t>Arisaig P.S. EM Project Funds for Schools</t>
  </si>
  <si>
    <t>Arisaig P.S. EM Govt Grants Non-Specific Grant</t>
  </si>
  <si>
    <t>KC9500</t>
  </si>
  <si>
    <t>Arisaig P.S. EM Other Misc Income</t>
  </si>
  <si>
    <t>Arisaig P.S. EM DSM Carry Forward Expenditure</t>
  </si>
  <si>
    <t>Arisaig P.S. EM Revenue Account balance</t>
  </si>
  <si>
    <t>Arisaig P.S. Funds Teacher Supply Cover Basic Pay</t>
  </si>
  <si>
    <t>Arisaig P.S. Funds Training Courses</t>
  </si>
  <si>
    <t>Arisaig P.S. Funds Project Funds for Schools</t>
  </si>
  <si>
    <t>Arisaig P.S. Funds Income from within Hland Cncl</t>
  </si>
  <si>
    <t>ARISAIG PS STEM FUNDING Govt Grants Non-Specific Grant</t>
  </si>
  <si>
    <t>Arisaig PS - PEF APT&amp;C - Basic Pay</t>
  </si>
  <si>
    <t>Arisaig PS - PEF Aux Staff Education Basic Pay</t>
  </si>
  <si>
    <t>Arisaig PS - PEF NI - Non-Teachers</t>
  </si>
  <si>
    <t>Arisaig PS - PEF Superann - Non Teachers</t>
  </si>
  <si>
    <t>Arisaig PS - PEF School Estate Project Labour</t>
  </si>
  <si>
    <t>Arisaig PS - PEF Apprenticeship Levy cost</t>
  </si>
  <si>
    <t>Arisaig PS - PEF Educational Travel</t>
  </si>
  <si>
    <t>Arisaig PS - PEF Classroom Supplies</t>
  </si>
  <si>
    <t>Arisaig PS - PEF Govt Grants Specific Grants</t>
  </si>
  <si>
    <t>Arisaig P.S. R&amp;M Rprs &amp; Maint Prop Ext Parties</t>
  </si>
  <si>
    <t>BA2003</t>
  </si>
  <si>
    <t>Inverie P.S. ND Water Testing Compliance</t>
  </si>
  <si>
    <t>Inverie P.S. ND Water Charges</t>
  </si>
  <si>
    <t>Inverie P.S. ND Cleaning Materials / Equipment</t>
  </si>
  <si>
    <t>Inverie P.S. ND Ferry Charges</t>
  </si>
  <si>
    <t>DB3000</t>
  </si>
  <si>
    <t>Inverie P.S. ND Catering - Meetings / Training</t>
  </si>
  <si>
    <t>Inverie P.S. ND Accommodation</t>
  </si>
  <si>
    <t>DK7500</t>
  </si>
  <si>
    <t>Inverie P.S. ND Health &amp; Safety At Work</t>
  </si>
  <si>
    <t>Inverie P.S. EM APT&amp;C - Basic Pay</t>
  </si>
  <si>
    <t>Inverie P.S. EM Teachers Permanent - Basic Pay</t>
  </si>
  <si>
    <t>Inverie P.S. EM Teacher Supply Cover Basic Pay</t>
  </si>
  <si>
    <t>AA1104</t>
  </si>
  <si>
    <t>Inverie P.S. EM Classroom Assistants Basic Pay</t>
  </si>
  <si>
    <t>Inverie P.S. EM NI - Non-Teachers</t>
  </si>
  <si>
    <t>Inverie P.S. EM NI - Permanent Teachers</t>
  </si>
  <si>
    <t>Inverie P.S. EM NI - Teachers Supply Cover</t>
  </si>
  <si>
    <t>Inverie P.S. EM Superann - Non Teachers</t>
  </si>
  <si>
    <t>Inverie P.S. EM Superann - Permanent Teachers</t>
  </si>
  <si>
    <t>Inverie P.S. EM Superann Teachers Supply Cover</t>
  </si>
  <si>
    <t>Inverie P.S. EM Training Courses</t>
  </si>
  <si>
    <t>Inverie P.S. EM E'ee Cum Savings - Budget Only</t>
  </si>
  <si>
    <t>Inverie P.S. EM Apprenticeship Levy cost</t>
  </si>
  <si>
    <t>Inverie P.S. EM Water Testing Compliance</t>
  </si>
  <si>
    <t>Inverie P.S. EM Maint Client External Parties</t>
  </si>
  <si>
    <t>Inverie P.S. EM Electricity Charges</t>
  </si>
  <si>
    <t>Inverie P.S. EM Hire Of Halls</t>
  </si>
  <si>
    <t>Inverie P.S. EM Water Charges</t>
  </si>
  <si>
    <t>Inverie P.S. EM Cleaning Materials / Equipment</t>
  </si>
  <si>
    <t>Inverie P.S. EM Grounds Maint Private Cont</t>
  </si>
  <si>
    <t>CA1001</t>
  </si>
  <si>
    <t>Inverie P.S. EM Petrol</t>
  </si>
  <si>
    <t>Inverie P.S. EM Miscellaneous Transport Costs</t>
  </si>
  <si>
    <t>Inverie P.S. EM Educational Travel</t>
  </si>
  <si>
    <t>Inverie P.S. EM Ferry Charges</t>
  </si>
  <si>
    <t>Inverie P.S. EM Travel Mileage - Non Taxable</t>
  </si>
  <si>
    <t>Inverie P.S. EM Equipment Purchase</t>
  </si>
  <si>
    <t>DA4012</t>
  </si>
  <si>
    <t>Inverie P.S. EM Pest Control / Materials</t>
  </si>
  <si>
    <t>Inverie P.S. EM Medical Supplies</t>
  </si>
  <si>
    <t>Inverie P.S. EM Sanitary Products - Towels</t>
  </si>
  <si>
    <t>Inverie P.S. EM Classroom Supplies</t>
  </si>
  <si>
    <t>Inverie P.S. EM Art &amp; Craft Supplies</t>
  </si>
  <si>
    <t>Inverie P.S. EM PE Supplies</t>
  </si>
  <si>
    <t>Inverie P.S. EM Musical Supplies</t>
  </si>
  <si>
    <t>DA5010</t>
  </si>
  <si>
    <t>Inverie P.S. EM Office Furniture</t>
  </si>
  <si>
    <t>Inverie P.S. EM Classroom Furnishings</t>
  </si>
  <si>
    <t>Inverie P.S. EM Groceries</t>
  </si>
  <si>
    <t>Inverie P.S. EM Food</t>
  </si>
  <si>
    <t>Inverie P.S. EM Catering - Meetings / Training</t>
  </si>
  <si>
    <t>Inverie P.S. EM Meals &amp; Hospitality</t>
  </si>
  <si>
    <t>Inverie P.S. EM Stationery</t>
  </si>
  <si>
    <t>Inverie P.S. EM Managed Print Service Costs</t>
  </si>
  <si>
    <t>Inverie P.S. EM MPS Costs - Colour</t>
  </si>
  <si>
    <t>Inverie P.S. EM Books - Text Books/Stationery</t>
  </si>
  <si>
    <t>Inverie P.S. EM Budget only per Capita Allow</t>
  </si>
  <si>
    <t>Inverie P.S. EM Computer Supplies - Purchase</t>
  </si>
  <si>
    <t>Inverie P.S. EM ICT Charges, Core Supplier</t>
  </si>
  <si>
    <t>Inverie P.S. EM Computer Software Purchase</t>
  </si>
  <si>
    <t>Inverie P.S. EM Postages</t>
  </si>
  <si>
    <t>Inverie P.S. EM Landline Telephones</t>
  </si>
  <si>
    <t>Inverie P.S. EM Landline phone usage costs</t>
  </si>
  <si>
    <t>Inverie P.S. EM Mobile Phone Line Rental</t>
  </si>
  <si>
    <t>Inverie P.S. EM Mobile Phone Usage Costs</t>
  </si>
  <si>
    <t>Inverie P.S. EM Accommodation</t>
  </si>
  <si>
    <t>Inverie P.S. EM Subsistence</t>
  </si>
  <si>
    <t>Inverie P.S. EM Subscriptions To Organisations</t>
  </si>
  <si>
    <t>Inverie P.S. EM Health &amp; Safety At Work</t>
  </si>
  <si>
    <t>Inverie P.S. EM School Fund</t>
  </si>
  <si>
    <t>Inverie P.S. EM Miscellaneous Supplies</t>
  </si>
  <si>
    <t>Inverie P.S. EM Project Funds for Schools</t>
  </si>
  <si>
    <t>Inverie P.S. EM DSM Carry Forward Expenditure</t>
  </si>
  <si>
    <t>Inverie P.S. EM Revenue Account balance</t>
  </si>
  <si>
    <t>Inverie P.S. Funds Project Funds for Schools</t>
  </si>
  <si>
    <t>Inverie P.S. Funds Income from within Hland Cncl</t>
  </si>
  <si>
    <t>Inverie PS - PEF Classroom Supplies</t>
  </si>
  <si>
    <t>Inverie P.S. R&amp;M Rprs &amp; Maint Prop Ext Parties</t>
  </si>
  <si>
    <t>DE2000</t>
  </si>
  <si>
    <t>Inverie P.S. R&amp;M Payments Ext Conts - Labour</t>
  </si>
  <si>
    <t>DE1043</t>
  </si>
  <si>
    <t>HIE consolidation project Consultants Financial Advisory</t>
  </si>
  <si>
    <t>XC2200</t>
  </si>
  <si>
    <t>HIE consolidation project Debtors - Central Government</t>
  </si>
  <si>
    <t>2324 Budget</t>
  </si>
  <si>
    <t>2324 Actuals</t>
  </si>
  <si>
    <t>Non staff costs</t>
  </si>
  <si>
    <t>Staff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</si>
</sst>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;\(#,##0\)"/>
    <numFmt numFmtId="165" formatCode="#,##0.00;\(#,##0.00\)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rgb="FFFFFFFE"/>
      <name val="Arial"/>
    </font>
    <font>
      <sz val="11"/>
      <color rgb="FF000001"/>
      <name val="Arial"/>
    </font>
    <font>
      <b/>
      <sz val="11"/>
      <color rgb="FFFFFFFE"/>
      <name val="Arial"/>
    </font>
  </fonts>
  <fills count="5">
    <fill>
      <patternFill patternType="none"/>
    </fill>
    <fill>
      <patternFill patternType="gray125"/>
    </fill>
    <fill>
      <patternFill patternType="solid">
        <fgColor rgb="FF05598B"/>
      </patternFill>
    </fill>
    <fill>
      <patternFill patternType="solid">
        <fgColor rgb="FFF4F4F4"/>
      </patternFill>
    </fill>
    <fill>
      <patternFill patternType="solid">
        <fgColor rgb="FFEAEAEA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right" vertical="top" wrapText="1"/>
    </xf>
    <xf numFmtId="165" fontId="4" fillId="3" borderId="1" xfId="0" applyNumberFormat="1" applyFont="1" applyFill="1" applyBorder="1" applyAlignment="1">
      <alignment horizontal="right" vertical="top" wrapText="1"/>
    </xf>
    <xf numFmtId="0" fontId="4" fillId="4" borderId="1" xfId="0" applyFont="1" applyFill="1" applyBorder="1" applyAlignment="1">
      <alignment horizontal="left" vertical="top" wrapText="1"/>
    </xf>
    <xf numFmtId="164" fontId="4" fillId="4" borderId="1" xfId="0" applyNumberFormat="1" applyFont="1" applyFill="1" applyBorder="1" applyAlignment="1">
      <alignment horizontal="right" vertical="top" wrapText="1"/>
    </xf>
    <xf numFmtId="165" fontId="4" fillId="4" borderId="1" xfId="0" applyNumberFormat="1" applyFont="1" applyFill="1" applyBorder="1" applyAlignment="1">
      <alignment horizontal="right" vertical="top" wrapText="1"/>
    </xf>
    <xf numFmtId="4" fontId="5" fillId="2" borderId="1" xfId="0" applyNumberFormat="1" applyFont="1" applyFill="1" applyBorder="1" applyAlignment="1">
      <alignment horizontal="left" vertical="top" wrapText="1"/>
    </xf>
    <xf numFmtId="164" fontId="5" fillId="2" borderId="1" xfId="0" applyNumberFormat="1" applyFont="1" applyFill="1" applyBorder="1" applyAlignment="1">
      <alignment horizontal="right" vertical="top" wrapText="1"/>
    </xf>
    <xf numFmtId="165" fontId="5" fillId="2" borderId="1" xfId="0" applyNumberFormat="1" applyFont="1" applyFill="1" applyBorder="1" applyAlignment="1">
      <alignment horizontal="right" vertical="top" wrapText="1"/>
    </xf>
    <xf numFmtId="166" fontId="0" fillId="0" borderId="0" xfId="1" applyNumberFormat="1" applyFont="1" applyBorder="1"/>
    <xf numFmtId="0" fontId="1" fillId="0" borderId="0" xfId="0" applyFont="1" applyAlignment="1">
      <alignment horizontal="center" wrapText="1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0050-F044-49D5-92EC-8A9B57D5CD4D}">
  <dimension ref="A1:AH13"/>
  <sheetViews>
    <sheetView workbookViewId="0">
      <selection activeCell="C12" sqref="C12"/>
    </sheetView>
    <sheetView tabSelected="1" topLeftCell="AE1" workbookViewId="1">
      <selection activeCell="AG5" sqref="AG5"/>
    </sheetView>
  </sheetViews>
  <sheetFormatPr defaultRowHeight="14.5" x14ac:dyDescent="0.35"/>
  <cols>
    <col min="1" max="1" width="31.6328125" customWidth="1"/>
    <col min="2" max="2" width="1.90625" customWidth="1"/>
    <col min="3" max="3" width="12.54296875" bestFit="1" customWidth="1"/>
    <col min="6" max="6" width="1.36328125" customWidth="1"/>
    <col min="10" max="10" width="1.7265625" customWidth="1"/>
    <col min="11" max="11" width="1.36328125" customWidth="1"/>
    <col min="14" max="14" width="10.08984375" bestFit="1" customWidth="1"/>
    <col min="15" max="15" width="1.7265625" customWidth="1"/>
    <col min="19" max="19" width="1.7265625" customWidth="1"/>
    <col min="22" max="22" width="10.08984375" bestFit="1" customWidth="1"/>
    <col min="23" max="23" width="1.453125" customWidth="1"/>
    <col min="25" max="26" width="10.08984375" bestFit="1" customWidth="1"/>
    <col min="27" max="27" width="1.1796875" customWidth="1"/>
    <col min="28" max="28" width="10" bestFit="1" customWidth="1"/>
    <col min="29" max="29" width="10.08984375" bestFit="1" customWidth="1"/>
    <col min="30" max="30" width="10" bestFit="1" customWidth="1"/>
    <col min="31" max="31" width="2" customWidth="1"/>
    <col min="32" max="34" width="10.08984375" bestFit="1" customWidth="1"/>
  </cols>
  <sheetData>
    <row r="1" spans="1:34" x14ac:dyDescent="0.35">
      <c r="C1" s="14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 spans="1:34" x14ac:dyDescent="0.35">
      <c r="A2" s="1" t="s">
        <v>1</v>
      </c>
      <c r="B2" s="1"/>
      <c r="C2" s="14" t="s">
        <v>2</v>
      </c>
      <c r="D2" s="14"/>
      <c r="E2" s="14"/>
      <c r="F2" s="2"/>
      <c r="G2" s="14" t="s">
        <v>3</v>
      </c>
      <c r="H2" s="14"/>
      <c r="I2" s="14"/>
      <c r="J2" s="2"/>
      <c r="K2" s="2"/>
      <c r="L2" s="14" t="s">
        <v>319</v>
      </c>
      <c r="M2" s="14"/>
      <c r="N2" s="14"/>
      <c r="O2" s="2"/>
      <c r="P2" s="14" t="s">
        <v>4</v>
      </c>
      <c r="Q2" s="14"/>
      <c r="R2" s="14"/>
      <c r="S2" s="2"/>
      <c r="T2" s="14" t="s">
        <v>5</v>
      </c>
      <c r="U2" s="14"/>
      <c r="V2" s="14"/>
      <c r="W2" s="2"/>
      <c r="X2" s="14" t="s">
        <v>6</v>
      </c>
      <c r="Y2" s="14"/>
      <c r="Z2" s="14"/>
      <c r="AA2" s="2"/>
      <c r="AB2" s="14" t="s">
        <v>7</v>
      </c>
      <c r="AC2" s="14"/>
      <c r="AD2" s="14"/>
      <c r="AE2" s="2"/>
      <c r="AF2" s="14" t="s">
        <v>8</v>
      </c>
      <c r="AG2" s="14"/>
      <c r="AH2" s="14"/>
    </row>
    <row r="3" spans="1:34" ht="26.5" x14ac:dyDescent="0.35">
      <c r="A3" s="1"/>
      <c r="B3" s="1"/>
      <c r="C3" s="1" t="s">
        <v>310</v>
      </c>
      <c r="D3" s="1" t="s">
        <v>311</v>
      </c>
      <c r="E3" s="1" t="s">
        <v>312</v>
      </c>
      <c r="F3" s="1"/>
      <c r="G3" s="1" t="s">
        <v>310</v>
      </c>
      <c r="H3" s="1" t="s">
        <v>311</v>
      </c>
      <c r="I3" s="1" t="s">
        <v>312</v>
      </c>
      <c r="J3" s="1"/>
      <c r="K3" s="1"/>
      <c r="L3" s="1" t="s">
        <v>310</v>
      </c>
      <c r="M3" s="1" t="s">
        <v>311</v>
      </c>
      <c r="N3" s="1" t="s">
        <v>312</v>
      </c>
      <c r="O3" s="1"/>
      <c r="P3" s="1" t="s">
        <v>310</v>
      </c>
      <c r="Q3" s="1" t="s">
        <v>311</v>
      </c>
      <c r="R3" s="1" t="s">
        <v>312</v>
      </c>
      <c r="S3" s="1"/>
      <c r="T3" s="1" t="s">
        <v>310</v>
      </c>
      <c r="U3" s="1" t="s">
        <v>311</v>
      </c>
      <c r="V3" s="1" t="s">
        <v>312</v>
      </c>
      <c r="W3" s="1"/>
      <c r="X3" s="1" t="s">
        <v>310</v>
      </c>
      <c r="Y3" s="1" t="s">
        <v>311</v>
      </c>
      <c r="Z3" s="1" t="s">
        <v>312</v>
      </c>
      <c r="AA3" s="1"/>
      <c r="AB3" s="1" t="s">
        <v>310</v>
      </c>
      <c r="AC3" s="1" t="s">
        <v>311</v>
      </c>
      <c r="AD3" s="1" t="s">
        <v>312</v>
      </c>
      <c r="AE3" s="1"/>
      <c r="AF3" s="1" t="s">
        <v>310</v>
      </c>
      <c r="AG3" s="1" t="s">
        <v>311</v>
      </c>
      <c r="AH3" s="1" t="s">
        <v>312</v>
      </c>
    </row>
    <row r="4" spans="1:34" x14ac:dyDescent="0.35">
      <c r="A4" t="s">
        <v>309</v>
      </c>
      <c r="C4" s="13">
        <v>886729</v>
      </c>
      <c r="D4" s="13">
        <f>'10416'!R191-C4</f>
        <v>90166.610000000219</v>
      </c>
      <c r="E4" s="13">
        <f>C4+D4</f>
        <v>976895.61000000022</v>
      </c>
      <c r="F4" s="13"/>
      <c r="G4" s="13">
        <v>821445</v>
      </c>
      <c r="H4" s="13">
        <f>'10416'!P191-Information!G4</f>
        <v>167325.63</v>
      </c>
      <c r="I4" s="13">
        <f>G4+H4</f>
        <v>988770.63</v>
      </c>
      <c r="J4" s="13"/>
      <c r="K4" s="13"/>
      <c r="L4" s="13">
        <v>855635</v>
      </c>
      <c r="M4" s="13">
        <f>'10416'!N191-Information!L4</f>
        <v>172334.9299999997</v>
      </c>
      <c r="N4" s="13">
        <f>L4+M4</f>
        <v>1027969.9299999997</v>
      </c>
      <c r="O4" s="13"/>
      <c r="P4" s="13">
        <v>933580</v>
      </c>
      <c r="Q4" s="13">
        <f>'10416'!L191-Information!P4</f>
        <v>57558.139999999548</v>
      </c>
      <c r="R4" s="13">
        <f>P4+Q4</f>
        <v>991138.13999999955</v>
      </c>
      <c r="S4" s="13"/>
      <c r="T4" s="13">
        <v>922694</v>
      </c>
      <c r="U4" s="13">
        <f>'10416'!J191-T4</f>
        <v>71356.359999999986</v>
      </c>
      <c r="V4" s="13">
        <f>T4+U4</f>
        <v>994050.36</v>
      </c>
      <c r="W4" s="13"/>
      <c r="X4" s="13">
        <v>969766</v>
      </c>
      <c r="Y4" s="13">
        <f>'10416'!H191-X4</f>
        <v>82968.180000000168</v>
      </c>
      <c r="Z4" s="13">
        <f>X4+Y4</f>
        <v>1052734.1800000002</v>
      </c>
      <c r="AA4" s="13"/>
      <c r="AB4" s="13">
        <v>1037074</v>
      </c>
      <c r="AC4" s="13">
        <f>'10416'!E191-AB4</f>
        <v>158692</v>
      </c>
      <c r="AD4" s="13">
        <f>AB4+AC4</f>
        <v>1195766</v>
      </c>
      <c r="AE4" s="13"/>
      <c r="AF4" s="13">
        <f>1233551-AG4</f>
        <v>1161761</v>
      </c>
      <c r="AG4" s="13">
        <v>71790</v>
      </c>
      <c r="AH4" s="13">
        <f>AF4+AG4</f>
        <v>1233551</v>
      </c>
    </row>
    <row r="5" spans="1:34" x14ac:dyDescent="0.35">
      <c r="A5" t="s">
        <v>313</v>
      </c>
      <c r="C5" s="13">
        <v>230587</v>
      </c>
      <c r="D5" s="13">
        <f>'10094'!R112-C5</f>
        <v>42970.729999999981</v>
      </c>
      <c r="E5" s="13">
        <f t="shared" ref="E5:E8" si="0">C5+D5</f>
        <v>273557.73</v>
      </c>
      <c r="F5" s="13"/>
      <c r="G5" s="13">
        <v>216592</v>
      </c>
      <c r="H5" s="13">
        <f>'10094'!P112-G5</f>
        <v>27317.369999999995</v>
      </c>
      <c r="I5" s="13">
        <f t="shared" ref="I5:I8" si="1">G5+H5</f>
        <v>243909.37</v>
      </c>
      <c r="J5" s="13"/>
      <c r="K5" s="13"/>
      <c r="L5" s="13">
        <v>249690</v>
      </c>
      <c r="M5" s="13">
        <f>'10094'!N112-L5</f>
        <v>26574.810000000056</v>
      </c>
      <c r="N5" s="13">
        <f t="shared" ref="N5:N8" si="2">L5+M5</f>
        <v>276264.81000000006</v>
      </c>
      <c r="O5" s="13"/>
      <c r="P5" s="13">
        <v>283749</v>
      </c>
      <c r="Q5" s="13">
        <f>'10094'!L112-P5</f>
        <v>13662.879999999888</v>
      </c>
      <c r="R5" s="13">
        <f t="shared" ref="R5:R8" si="3">P5+Q5</f>
        <v>297411.87999999989</v>
      </c>
      <c r="S5" s="13"/>
      <c r="T5" s="13">
        <v>280769</v>
      </c>
      <c r="U5" s="13">
        <f>'10094'!J112-T5</f>
        <v>22877.240000000107</v>
      </c>
      <c r="V5" s="13">
        <f t="shared" ref="V5:V8" si="4">T5+U5</f>
        <v>303646.24000000011</v>
      </c>
      <c r="W5" s="13"/>
      <c r="X5" s="13">
        <v>274892</v>
      </c>
      <c r="Y5" s="13">
        <f>'10094'!H112-X5</f>
        <v>1232.8500000001513</v>
      </c>
      <c r="Z5" s="13">
        <f t="shared" ref="Z5:Z8" si="5">X5+Y5</f>
        <v>276124.85000000015</v>
      </c>
      <c r="AA5" s="13"/>
      <c r="AB5" s="13">
        <v>303166</v>
      </c>
      <c r="AC5" s="13">
        <f>'10094'!F112-AB5</f>
        <v>17139.670000000042</v>
      </c>
      <c r="AD5" s="13">
        <f t="shared" ref="AD5:AD8" si="6">AB5+AC5</f>
        <v>320305.67000000004</v>
      </c>
      <c r="AE5" s="13"/>
      <c r="AF5" s="13">
        <v>201734</v>
      </c>
      <c r="AG5" s="13">
        <f>'10094'!D112-Information!AF5</f>
        <v>10553.640000000043</v>
      </c>
      <c r="AH5" s="13">
        <f t="shared" ref="AH5:AH8" si="7">AF5+AG5</f>
        <v>212287.64000000004</v>
      </c>
    </row>
    <row r="6" spans="1:34" x14ac:dyDescent="0.35">
      <c r="A6" t="s">
        <v>314</v>
      </c>
      <c r="C6" s="13">
        <v>122227</v>
      </c>
      <c r="D6" s="13">
        <f>'10091'!R74-C6</f>
        <v>2510.7900000000373</v>
      </c>
      <c r="E6" s="13">
        <f t="shared" si="0"/>
        <v>124737.79000000004</v>
      </c>
      <c r="F6" s="13"/>
      <c r="G6" s="13">
        <v>126020</v>
      </c>
      <c r="H6" s="13">
        <f>'10091'!P74-G6</f>
        <v>1957.9799999999959</v>
      </c>
      <c r="I6" s="13">
        <f t="shared" si="1"/>
        <v>127977.98</v>
      </c>
      <c r="J6" s="13"/>
      <c r="K6" s="13"/>
      <c r="L6" s="13">
        <v>135310</v>
      </c>
      <c r="M6" s="13">
        <f>'10091'!N74-L6</f>
        <v>5504.6199999999953</v>
      </c>
      <c r="N6" s="13">
        <f t="shared" si="2"/>
        <v>140814.62</v>
      </c>
      <c r="O6" s="13"/>
      <c r="P6" s="13">
        <v>143969</v>
      </c>
      <c r="Q6" s="13">
        <f>'10091'!L74-P6</f>
        <v>283.34999999994761</v>
      </c>
      <c r="R6" s="13">
        <f t="shared" si="3"/>
        <v>144252.34999999995</v>
      </c>
      <c r="S6" s="13"/>
      <c r="T6" s="13">
        <v>152894</v>
      </c>
      <c r="U6" s="13">
        <f>'10091'!J74-T6</f>
        <v>9409.0800000000163</v>
      </c>
      <c r="V6" s="13">
        <f t="shared" si="4"/>
        <v>162303.08000000002</v>
      </c>
      <c r="W6" s="13"/>
      <c r="X6" s="13">
        <v>154769</v>
      </c>
      <c r="Y6" s="13">
        <f>'10091'!H74-X6</f>
        <v>3859.1399999999558</v>
      </c>
      <c r="Z6" s="13">
        <f t="shared" si="5"/>
        <v>158628.13999999996</v>
      </c>
      <c r="AA6" s="13"/>
      <c r="AB6" s="13">
        <v>153659</v>
      </c>
      <c r="AC6" s="13">
        <f>'10091'!F74-AB6</f>
        <v>16516.189999999886</v>
      </c>
      <c r="AD6" s="13">
        <f t="shared" si="6"/>
        <v>170175.18999999989</v>
      </c>
      <c r="AE6" s="13"/>
      <c r="AF6" s="13">
        <v>139573</v>
      </c>
      <c r="AG6" s="13">
        <f>'10091'!C74-AF6</f>
        <v>9964</v>
      </c>
      <c r="AH6" s="13">
        <f t="shared" si="7"/>
        <v>149537</v>
      </c>
    </row>
    <row r="7" spans="1:34" x14ac:dyDescent="0.35">
      <c r="A7" t="s">
        <v>315</v>
      </c>
      <c r="C7" s="13">
        <v>125591</v>
      </c>
      <c r="D7" s="13">
        <f>'10072'!R94-C7</f>
        <v>7975.899999999936</v>
      </c>
      <c r="E7" s="13">
        <f t="shared" si="0"/>
        <v>133566.89999999994</v>
      </c>
      <c r="F7" s="13"/>
      <c r="G7" s="13">
        <v>128857</v>
      </c>
      <c r="H7" s="13">
        <f>'10072'!P94-G7</f>
        <v>14236.310000000027</v>
      </c>
      <c r="I7" s="13">
        <f t="shared" si="1"/>
        <v>143093.31000000003</v>
      </c>
      <c r="J7" s="13"/>
      <c r="K7" s="13"/>
      <c r="L7" s="13">
        <v>123400</v>
      </c>
      <c r="M7" s="13">
        <f>'10072'!N94-L7</f>
        <v>3004.2199999999575</v>
      </c>
      <c r="N7" s="13">
        <f t="shared" si="2"/>
        <v>126404.21999999996</v>
      </c>
      <c r="O7" s="13"/>
      <c r="P7" s="13">
        <v>123677</v>
      </c>
      <c r="Q7" s="13">
        <f>'10072'!L94-P7</f>
        <v>1932.8300000000454</v>
      </c>
      <c r="R7" s="13">
        <f t="shared" si="3"/>
        <v>125609.83000000005</v>
      </c>
      <c r="S7" s="13"/>
      <c r="T7" s="13">
        <v>133488</v>
      </c>
      <c r="U7" s="13">
        <f>'10072'!J94-T7</f>
        <v>2967.2400000000489</v>
      </c>
      <c r="V7" s="13">
        <f t="shared" si="4"/>
        <v>136455.24000000005</v>
      </c>
      <c r="W7" s="13"/>
      <c r="X7" s="13">
        <v>139116</v>
      </c>
      <c r="Y7" s="13">
        <f>'10072'!H94-X7</f>
        <v>2497.7100000000501</v>
      </c>
      <c r="Z7" s="13">
        <f t="shared" si="5"/>
        <v>141613.71000000005</v>
      </c>
      <c r="AA7" s="13"/>
      <c r="AB7" s="13">
        <v>152243</v>
      </c>
      <c r="AC7" s="13">
        <f>'10072'!F94-AB7</f>
        <v>17574.640000000043</v>
      </c>
      <c r="AD7" s="13">
        <f t="shared" si="6"/>
        <v>169817.64000000004</v>
      </c>
      <c r="AE7" s="13"/>
      <c r="AF7" s="13">
        <v>159769</v>
      </c>
      <c r="AG7" s="13">
        <f>'10072'!C94-AF7</f>
        <v>16187</v>
      </c>
      <c r="AH7" s="13">
        <f t="shared" si="7"/>
        <v>175956</v>
      </c>
    </row>
    <row r="8" spans="1:34" x14ac:dyDescent="0.35">
      <c r="A8" t="s">
        <v>316</v>
      </c>
      <c r="C8" s="13">
        <v>75080</v>
      </c>
      <c r="D8" s="13">
        <f>'10086'!R77-C8</f>
        <v>14216.300000000017</v>
      </c>
      <c r="E8" s="13">
        <f t="shared" si="0"/>
        <v>89296.300000000017</v>
      </c>
      <c r="F8" s="13"/>
      <c r="G8" s="13">
        <v>77377</v>
      </c>
      <c r="H8" s="13">
        <f>'10086'!P77-G8</f>
        <v>15103.98000000001</v>
      </c>
      <c r="I8" s="13">
        <f t="shared" si="1"/>
        <v>92480.98000000001</v>
      </c>
      <c r="J8" s="13"/>
      <c r="K8" s="13"/>
      <c r="L8" s="13">
        <v>71094</v>
      </c>
      <c r="M8" s="13">
        <f>'10086'!N77-L8</f>
        <v>15098.999999999985</v>
      </c>
      <c r="N8" s="13">
        <f t="shared" si="2"/>
        <v>86192.999999999985</v>
      </c>
      <c r="O8" s="13"/>
      <c r="P8" s="13">
        <v>90119</v>
      </c>
      <c r="Q8" s="13">
        <f>'10086'!L77-P8</f>
        <v>23111.919999999984</v>
      </c>
      <c r="R8" s="13">
        <f t="shared" si="3"/>
        <v>113230.91999999998</v>
      </c>
      <c r="S8" s="13"/>
      <c r="T8" s="13">
        <v>71825</v>
      </c>
      <c r="U8" s="13">
        <f>'10086'!J77-T8</f>
        <v>15639.679999999993</v>
      </c>
      <c r="V8" s="13">
        <f t="shared" si="4"/>
        <v>87464.68</v>
      </c>
      <c r="W8" s="13"/>
      <c r="X8" s="13">
        <v>73588</v>
      </c>
      <c r="Y8" s="13">
        <f>'10086'!H77-X8</f>
        <v>20609.040000000023</v>
      </c>
      <c r="Z8" s="13">
        <f t="shared" si="5"/>
        <v>94197.040000000023</v>
      </c>
      <c r="AA8" s="13"/>
      <c r="AB8" s="13">
        <v>85394</v>
      </c>
      <c r="AC8" s="13">
        <f>'10086'!F77-AB8</f>
        <v>48431.350000000006</v>
      </c>
      <c r="AD8" s="13">
        <f t="shared" si="6"/>
        <v>133825.35</v>
      </c>
      <c r="AE8" s="13"/>
      <c r="AF8" s="13">
        <v>93628</v>
      </c>
      <c r="AG8" s="13">
        <f>'10086'!C77-AF8</f>
        <v>25904</v>
      </c>
      <c r="AH8" s="13">
        <f t="shared" si="7"/>
        <v>119532</v>
      </c>
    </row>
    <row r="9" spans="1:34" x14ac:dyDescent="0.35"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hidden="1" x14ac:dyDescent="0.35"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hidden="1" x14ac:dyDescent="0.35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x14ac:dyDescent="0.35">
      <c r="A12" t="s">
        <v>317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x14ac:dyDescent="0.35">
      <c r="A13" t="s">
        <v>318</v>
      </c>
    </row>
  </sheetData>
  <mergeCells count="9">
    <mergeCell ref="AB2:AD2"/>
    <mergeCell ref="AF2:AH2"/>
    <mergeCell ref="C1:AH1"/>
    <mergeCell ref="L2:N2"/>
    <mergeCell ref="C2:E2"/>
    <mergeCell ref="G2:I2"/>
    <mergeCell ref="P2:R2"/>
    <mergeCell ref="T2:V2"/>
    <mergeCell ref="X2:Z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73DD-B068-4A7B-AEBE-977E088B74F1}">
  <dimension ref="A1:T195"/>
  <sheetViews>
    <sheetView workbookViewId="0">
      <pane ySplit="1" topLeftCell="A173" activePane="bottomLeft" state="frozen"/>
      <selection pane="bottomLeft" activeCell="B193" sqref="B193:C195"/>
    </sheetView>
    <sheetView workbookViewId="1"/>
  </sheetViews>
  <sheetFormatPr defaultRowHeight="14.5" x14ac:dyDescent="0.35"/>
  <cols>
    <col min="1" max="1" width="16" customWidth="1"/>
    <col min="2" max="2" width="46.1796875" customWidth="1"/>
    <col min="3" max="20" width="16" customWidth="1"/>
  </cols>
  <sheetData>
    <row r="1" spans="1:20" x14ac:dyDescent="0.35">
      <c r="A1" s="3" t="s">
        <v>9</v>
      </c>
      <c r="B1" s="3" t="s">
        <v>10</v>
      </c>
      <c r="C1" s="3" t="s">
        <v>710</v>
      </c>
      <c r="D1" s="3" t="s">
        <v>711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</row>
    <row r="2" spans="1:20" ht="28" x14ac:dyDescent="0.35">
      <c r="A2" s="4" t="s">
        <v>27</v>
      </c>
      <c r="B2" s="4" t="s">
        <v>28</v>
      </c>
      <c r="C2" s="5">
        <v>0</v>
      </c>
      <c r="D2" s="6">
        <v>0</v>
      </c>
      <c r="E2" s="5">
        <v>0</v>
      </c>
      <c r="F2" s="6">
        <v>0</v>
      </c>
      <c r="G2" s="5">
        <v>0</v>
      </c>
      <c r="H2" s="6">
        <v>0</v>
      </c>
      <c r="I2" s="5">
        <v>0</v>
      </c>
      <c r="J2" s="6">
        <v>0</v>
      </c>
      <c r="K2" s="5">
        <v>0</v>
      </c>
      <c r="L2" s="6">
        <v>0</v>
      </c>
      <c r="M2" s="5">
        <v>0</v>
      </c>
      <c r="N2" s="6">
        <v>0</v>
      </c>
      <c r="O2" s="5">
        <v>0</v>
      </c>
      <c r="P2" s="6">
        <v>0</v>
      </c>
      <c r="Q2" s="5">
        <v>0</v>
      </c>
      <c r="R2" s="6">
        <v>0</v>
      </c>
      <c r="S2" s="5">
        <v>0</v>
      </c>
      <c r="T2" s="6">
        <v>0</v>
      </c>
    </row>
    <row r="3" spans="1:20" ht="14.5" customHeight="1" x14ac:dyDescent="0.35">
      <c r="A3" s="4" t="s">
        <v>27</v>
      </c>
      <c r="B3" s="4" t="s">
        <v>56</v>
      </c>
      <c r="C3" s="5">
        <v>46093</v>
      </c>
      <c r="D3" s="6">
        <v>27689.06</v>
      </c>
      <c r="E3" s="5">
        <v>43966</v>
      </c>
      <c r="F3" s="6">
        <v>38436.61</v>
      </c>
      <c r="G3" s="5">
        <v>36688</v>
      </c>
      <c r="H3" s="6">
        <v>28689.200000000001</v>
      </c>
      <c r="I3" s="5">
        <v>35558</v>
      </c>
      <c r="J3" s="6">
        <v>24533.64</v>
      </c>
      <c r="K3" s="5">
        <v>31114</v>
      </c>
      <c r="L3" s="6">
        <v>21875.1</v>
      </c>
      <c r="M3" s="5">
        <v>33261</v>
      </c>
      <c r="N3" s="6">
        <v>19855.53</v>
      </c>
      <c r="O3" s="5">
        <v>31933</v>
      </c>
      <c r="P3" s="6">
        <v>19156.8</v>
      </c>
      <c r="Q3" s="5">
        <v>23967</v>
      </c>
      <c r="R3" s="6">
        <v>19880.14</v>
      </c>
      <c r="S3" s="5">
        <v>23782</v>
      </c>
      <c r="T3" s="6">
        <v>20578.2</v>
      </c>
    </row>
    <row r="4" spans="1:20" x14ac:dyDescent="0.35">
      <c r="A4" s="7" t="s">
        <v>27</v>
      </c>
      <c r="B4" s="7" t="s">
        <v>287</v>
      </c>
      <c r="C4" s="8">
        <v>0</v>
      </c>
      <c r="D4" s="9">
        <v>33</v>
      </c>
      <c r="E4" s="8">
        <v>65</v>
      </c>
      <c r="F4" s="9">
        <v>65</v>
      </c>
      <c r="G4" s="8">
        <v>47</v>
      </c>
      <c r="H4" s="9">
        <v>46.97</v>
      </c>
      <c r="I4" s="8">
        <v>46</v>
      </c>
      <c r="J4" s="9">
        <v>45.87</v>
      </c>
      <c r="K4" s="8">
        <v>205</v>
      </c>
      <c r="L4" s="9">
        <v>205.11</v>
      </c>
      <c r="M4" s="8">
        <v>203</v>
      </c>
      <c r="N4" s="9">
        <v>203</v>
      </c>
      <c r="O4" s="8">
        <v>0</v>
      </c>
      <c r="P4" s="9">
        <v>0</v>
      </c>
      <c r="Q4" s="8">
        <v>0</v>
      </c>
      <c r="R4" s="9">
        <v>0</v>
      </c>
      <c r="S4" s="8">
        <v>0</v>
      </c>
      <c r="T4" s="9">
        <v>0</v>
      </c>
    </row>
    <row r="5" spans="1:20" ht="28" x14ac:dyDescent="0.35">
      <c r="A5" s="7" t="s">
        <v>49</v>
      </c>
      <c r="B5" s="7" t="s">
        <v>50</v>
      </c>
      <c r="C5" s="8">
        <v>51858</v>
      </c>
      <c r="D5" s="9">
        <v>59245.98</v>
      </c>
      <c r="E5" s="8">
        <v>52791</v>
      </c>
      <c r="F5" s="9">
        <v>62211.56</v>
      </c>
      <c r="G5" s="8">
        <v>47837</v>
      </c>
      <c r="H5" s="9">
        <v>49029.11</v>
      </c>
      <c r="I5" s="8">
        <v>47013</v>
      </c>
      <c r="J5" s="9">
        <v>47013</v>
      </c>
      <c r="K5" s="8">
        <v>45647</v>
      </c>
      <c r="L5" s="9">
        <v>41841.25</v>
      </c>
      <c r="M5" s="8">
        <v>0</v>
      </c>
      <c r="N5" s="9">
        <v>0</v>
      </c>
      <c r="O5" s="8">
        <v>0</v>
      </c>
      <c r="P5" s="9">
        <v>0</v>
      </c>
      <c r="Q5" s="8">
        <v>0</v>
      </c>
      <c r="R5" s="9">
        <v>0</v>
      </c>
      <c r="S5" s="8">
        <v>2</v>
      </c>
      <c r="T5" s="9">
        <v>0</v>
      </c>
    </row>
    <row r="6" spans="1:20" ht="28" x14ac:dyDescent="0.35">
      <c r="A6" s="7" t="s">
        <v>49</v>
      </c>
      <c r="B6" s="7" t="s">
        <v>57</v>
      </c>
      <c r="C6" s="8">
        <v>739628</v>
      </c>
      <c r="D6" s="9">
        <v>448405.63</v>
      </c>
      <c r="E6" s="8">
        <v>709074</v>
      </c>
      <c r="F6" s="9">
        <v>661152.54</v>
      </c>
      <c r="G6" s="8">
        <v>654109</v>
      </c>
      <c r="H6" s="9">
        <v>638251.51</v>
      </c>
      <c r="I6" s="8">
        <v>629222</v>
      </c>
      <c r="J6" s="9">
        <v>624015.14</v>
      </c>
      <c r="K6" s="8">
        <v>633148</v>
      </c>
      <c r="L6" s="9">
        <v>628601.41</v>
      </c>
      <c r="M6" s="8">
        <v>627289</v>
      </c>
      <c r="N6" s="9">
        <v>625185.56999999995</v>
      </c>
      <c r="O6" s="8">
        <v>660854</v>
      </c>
      <c r="P6" s="9">
        <v>603003.84</v>
      </c>
      <c r="Q6" s="8">
        <v>658181</v>
      </c>
      <c r="R6" s="9">
        <v>644595.55000000005</v>
      </c>
      <c r="S6" s="8">
        <v>666087</v>
      </c>
      <c r="T6" s="9">
        <v>683046.86</v>
      </c>
    </row>
    <row r="7" spans="1:20" ht="28" x14ac:dyDescent="0.35">
      <c r="A7" s="7" t="s">
        <v>29</v>
      </c>
      <c r="B7" s="7" t="s">
        <v>30</v>
      </c>
      <c r="C7" s="8">
        <v>0</v>
      </c>
      <c r="D7" s="9">
        <v>0</v>
      </c>
      <c r="E7" s="8">
        <v>0</v>
      </c>
      <c r="F7" s="9">
        <v>0</v>
      </c>
      <c r="G7" s="8">
        <v>0</v>
      </c>
      <c r="H7" s="9">
        <v>0</v>
      </c>
      <c r="I7" s="8">
        <v>0</v>
      </c>
      <c r="J7" s="9">
        <v>0</v>
      </c>
      <c r="K7" s="8">
        <v>0</v>
      </c>
      <c r="L7" s="9">
        <v>0</v>
      </c>
      <c r="M7" s="8">
        <v>0</v>
      </c>
      <c r="N7" s="9">
        <v>0</v>
      </c>
      <c r="O7" s="8">
        <v>0</v>
      </c>
      <c r="P7" s="9">
        <v>0</v>
      </c>
      <c r="Q7" s="8">
        <v>0</v>
      </c>
      <c r="R7" s="9">
        <v>0</v>
      </c>
      <c r="S7" s="8">
        <v>0</v>
      </c>
      <c r="T7" s="9">
        <v>178.9</v>
      </c>
    </row>
    <row r="8" spans="1:20" ht="28" x14ac:dyDescent="0.35">
      <c r="A8" s="4" t="s">
        <v>29</v>
      </c>
      <c r="B8" s="4" t="s">
        <v>58</v>
      </c>
      <c r="C8" s="5">
        <v>19978</v>
      </c>
      <c r="D8" s="6">
        <v>6078.8</v>
      </c>
      <c r="E8" s="5">
        <v>20668</v>
      </c>
      <c r="F8" s="6">
        <v>5711.47</v>
      </c>
      <c r="G8" s="5">
        <v>18413</v>
      </c>
      <c r="H8" s="6">
        <v>3196.6</v>
      </c>
      <c r="I8" s="5">
        <v>12423</v>
      </c>
      <c r="J8" s="6">
        <v>346.66</v>
      </c>
      <c r="K8" s="5">
        <v>18495</v>
      </c>
      <c r="L8" s="6">
        <v>12160.33</v>
      </c>
      <c r="M8" s="5">
        <v>17125</v>
      </c>
      <c r="N8" s="6">
        <v>14612.47</v>
      </c>
      <c r="O8" s="5">
        <v>16973</v>
      </c>
      <c r="P8" s="6">
        <v>8466.99</v>
      </c>
      <c r="Q8" s="5">
        <v>16600</v>
      </c>
      <c r="R8" s="6">
        <v>10406.040000000001</v>
      </c>
      <c r="S8" s="5">
        <v>15764</v>
      </c>
      <c r="T8" s="6">
        <v>7251.7</v>
      </c>
    </row>
    <row r="9" spans="1:20" ht="28" x14ac:dyDescent="0.35">
      <c r="A9" s="4" t="s">
        <v>29</v>
      </c>
      <c r="B9" s="4" t="s">
        <v>288</v>
      </c>
      <c r="C9" s="5">
        <v>0</v>
      </c>
      <c r="D9" s="6">
        <v>-45</v>
      </c>
      <c r="E9" s="5">
        <v>687</v>
      </c>
      <c r="F9" s="6">
        <v>686.7</v>
      </c>
      <c r="G9" s="5">
        <v>0</v>
      </c>
      <c r="H9" s="6">
        <v>0</v>
      </c>
      <c r="I9" s="5">
        <v>0</v>
      </c>
      <c r="J9" s="6">
        <v>0</v>
      </c>
      <c r="K9" s="5">
        <v>0</v>
      </c>
      <c r="L9" s="6">
        <v>0</v>
      </c>
      <c r="M9" s="5">
        <v>0</v>
      </c>
      <c r="N9" s="6">
        <v>0</v>
      </c>
      <c r="O9" s="5">
        <v>0</v>
      </c>
      <c r="P9" s="6">
        <v>220.43</v>
      </c>
      <c r="Q9" s="5">
        <v>0</v>
      </c>
      <c r="R9" s="6">
        <v>0</v>
      </c>
      <c r="S9" s="5">
        <v>0</v>
      </c>
      <c r="T9" s="6">
        <v>0</v>
      </c>
    </row>
    <row r="10" spans="1:20" ht="28" x14ac:dyDescent="0.35">
      <c r="A10" s="7" t="s">
        <v>59</v>
      </c>
      <c r="B10" s="7" t="s">
        <v>60</v>
      </c>
      <c r="C10" s="8">
        <v>0</v>
      </c>
      <c r="D10" s="9">
        <v>0</v>
      </c>
      <c r="E10" s="8">
        <v>0</v>
      </c>
      <c r="F10" s="9">
        <v>43.72</v>
      </c>
      <c r="G10" s="8">
        <v>55</v>
      </c>
      <c r="H10" s="9">
        <v>1708.84</v>
      </c>
      <c r="I10" s="8">
        <v>0</v>
      </c>
      <c r="J10" s="9">
        <v>157.79</v>
      </c>
      <c r="K10" s="8">
        <v>0</v>
      </c>
      <c r="L10" s="9">
        <v>2886.75</v>
      </c>
      <c r="M10" s="8">
        <v>0</v>
      </c>
      <c r="N10" s="9">
        <v>0</v>
      </c>
      <c r="O10" s="8">
        <v>0</v>
      </c>
      <c r="P10" s="9">
        <v>0</v>
      </c>
      <c r="Q10" s="8">
        <v>8479</v>
      </c>
      <c r="R10" s="9">
        <v>7941</v>
      </c>
      <c r="S10" s="8">
        <v>8389</v>
      </c>
      <c r="T10" s="9">
        <v>16666.2</v>
      </c>
    </row>
    <row r="11" spans="1:20" ht="28" x14ac:dyDescent="0.35">
      <c r="A11" s="7" t="s">
        <v>59</v>
      </c>
      <c r="B11" s="7" t="s">
        <v>289</v>
      </c>
      <c r="C11" s="8">
        <v>0</v>
      </c>
      <c r="D11" s="9">
        <v>150.88</v>
      </c>
      <c r="E11" s="8">
        <v>2591</v>
      </c>
      <c r="F11" s="9">
        <v>2590.98</v>
      </c>
      <c r="G11" s="8">
        <v>3330</v>
      </c>
      <c r="H11" s="9">
        <v>3329.63</v>
      </c>
      <c r="I11" s="8">
        <v>0</v>
      </c>
      <c r="J11" s="9">
        <v>0</v>
      </c>
      <c r="K11" s="8">
        <v>1437</v>
      </c>
      <c r="L11" s="9">
        <v>1437.13</v>
      </c>
      <c r="M11" s="8">
        <v>2205</v>
      </c>
      <c r="N11" s="9">
        <v>2205.02</v>
      </c>
      <c r="O11" s="8">
        <v>0</v>
      </c>
      <c r="P11" s="9">
        <v>2129.65</v>
      </c>
      <c r="Q11" s="8">
        <v>0</v>
      </c>
      <c r="R11" s="9">
        <v>0</v>
      </c>
      <c r="S11" s="8">
        <v>0</v>
      </c>
      <c r="T11" s="9">
        <v>0</v>
      </c>
    </row>
    <row r="12" spans="1:20" ht="28" x14ac:dyDescent="0.35">
      <c r="A12" s="4" t="s">
        <v>61</v>
      </c>
      <c r="B12" s="4" t="s">
        <v>62</v>
      </c>
      <c r="C12" s="5">
        <v>0</v>
      </c>
      <c r="D12" s="6">
        <v>0</v>
      </c>
      <c r="E12" s="5">
        <v>0</v>
      </c>
      <c r="F12" s="6">
        <v>0</v>
      </c>
      <c r="G12" s="5">
        <v>0</v>
      </c>
      <c r="H12" s="6">
        <v>0</v>
      </c>
      <c r="I12" s="5">
        <v>0</v>
      </c>
      <c r="J12" s="6">
        <v>0</v>
      </c>
      <c r="K12" s="5">
        <v>0</v>
      </c>
      <c r="L12" s="6">
        <v>387.64</v>
      </c>
      <c r="M12" s="5">
        <v>0</v>
      </c>
      <c r="N12" s="6">
        <v>499.25</v>
      </c>
      <c r="O12" s="5">
        <v>0</v>
      </c>
      <c r="P12" s="6">
        <v>0</v>
      </c>
      <c r="Q12" s="5">
        <v>17053</v>
      </c>
      <c r="R12" s="6">
        <v>323.89999999999998</v>
      </c>
      <c r="S12" s="5">
        <v>20115</v>
      </c>
      <c r="T12" s="6">
        <v>14948.77</v>
      </c>
    </row>
    <row r="13" spans="1:20" ht="28" x14ac:dyDescent="0.35">
      <c r="A13" s="7" t="s">
        <v>63</v>
      </c>
      <c r="B13" s="7" t="s">
        <v>64</v>
      </c>
      <c r="C13" s="8">
        <v>13978</v>
      </c>
      <c r="D13" s="9">
        <v>9318.4</v>
      </c>
      <c r="E13" s="8">
        <v>13513</v>
      </c>
      <c r="F13" s="9">
        <v>12149.81</v>
      </c>
      <c r="G13" s="8">
        <v>12668</v>
      </c>
      <c r="H13" s="9">
        <v>12279.53</v>
      </c>
      <c r="I13" s="8">
        <v>12725</v>
      </c>
      <c r="J13" s="9">
        <v>5037.1400000000003</v>
      </c>
      <c r="K13" s="8">
        <v>13559</v>
      </c>
      <c r="L13" s="9">
        <v>10517.22</v>
      </c>
      <c r="M13" s="8">
        <v>13181</v>
      </c>
      <c r="N13" s="9">
        <v>13167.72</v>
      </c>
      <c r="O13" s="8">
        <v>12684</v>
      </c>
      <c r="P13" s="9">
        <v>12721.8</v>
      </c>
      <c r="Q13" s="8">
        <v>12558</v>
      </c>
      <c r="R13" s="9">
        <v>12558</v>
      </c>
      <c r="S13" s="8">
        <v>12433</v>
      </c>
      <c r="T13" s="9">
        <v>12430.56</v>
      </c>
    </row>
    <row r="14" spans="1:20" x14ac:dyDescent="0.35">
      <c r="A14" s="4" t="s">
        <v>65</v>
      </c>
      <c r="B14" s="4" t="s">
        <v>66</v>
      </c>
      <c r="C14" s="5">
        <v>0</v>
      </c>
      <c r="D14" s="6">
        <v>0.46</v>
      </c>
      <c r="E14" s="5">
        <v>0</v>
      </c>
      <c r="F14" s="6">
        <v>0</v>
      </c>
      <c r="G14" s="5">
        <v>0</v>
      </c>
      <c r="H14" s="6">
        <v>8.1199999999999992</v>
      </c>
      <c r="I14" s="5">
        <v>0</v>
      </c>
      <c r="J14" s="6">
        <v>0</v>
      </c>
      <c r="K14" s="5">
        <v>0</v>
      </c>
      <c r="L14" s="6">
        <v>0</v>
      </c>
      <c r="M14" s="5">
        <v>0</v>
      </c>
      <c r="N14" s="6">
        <v>0</v>
      </c>
      <c r="O14" s="5">
        <v>0</v>
      </c>
      <c r="P14" s="6">
        <v>0</v>
      </c>
      <c r="Q14" s="5">
        <v>0</v>
      </c>
      <c r="R14" s="6">
        <v>0</v>
      </c>
      <c r="S14" s="5">
        <v>0</v>
      </c>
      <c r="T14" s="6">
        <v>0</v>
      </c>
    </row>
    <row r="15" spans="1:20" x14ac:dyDescent="0.35">
      <c r="A15" s="4" t="s">
        <v>65</v>
      </c>
      <c r="B15" s="4" t="s">
        <v>290</v>
      </c>
      <c r="C15" s="5">
        <v>0</v>
      </c>
      <c r="D15" s="6">
        <v>0</v>
      </c>
      <c r="E15" s="5">
        <v>0</v>
      </c>
      <c r="F15" s="6">
        <v>0</v>
      </c>
      <c r="G15" s="5">
        <v>0</v>
      </c>
      <c r="H15" s="6">
        <v>0</v>
      </c>
      <c r="I15" s="5">
        <v>0</v>
      </c>
      <c r="J15" s="6">
        <v>0</v>
      </c>
      <c r="K15" s="5">
        <v>0</v>
      </c>
      <c r="L15" s="6">
        <v>0</v>
      </c>
      <c r="M15" s="5">
        <v>0</v>
      </c>
      <c r="N15" s="6">
        <v>0</v>
      </c>
      <c r="O15" s="5">
        <v>0</v>
      </c>
      <c r="P15" s="6">
        <v>0</v>
      </c>
      <c r="Q15" s="5">
        <v>0</v>
      </c>
      <c r="R15" s="6">
        <v>0</v>
      </c>
      <c r="S15" s="5">
        <v>0</v>
      </c>
      <c r="T15" s="6">
        <v>0</v>
      </c>
    </row>
    <row r="16" spans="1:20" x14ac:dyDescent="0.35">
      <c r="A16" s="7" t="s">
        <v>67</v>
      </c>
      <c r="B16" s="7" t="s">
        <v>68</v>
      </c>
      <c r="C16" s="8">
        <v>0</v>
      </c>
      <c r="D16" s="9">
        <v>28.62</v>
      </c>
      <c r="E16" s="8">
        <v>0</v>
      </c>
      <c r="F16" s="9">
        <v>409.05</v>
      </c>
      <c r="G16" s="8">
        <v>0</v>
      </c>
      <c r="H16" s="9">
        <v>0</v>
      </c>
      <c r="I16" s="8">
        <v>0</v>
      </c>
      <c r="J16" s="9">
        <v>0</v>
      </c>
      <c r="K16" s="8">
        <v>0</v>
      </c>
      <c r="L16" s="9">
        <v>0</v>
      </c>
      <c r="M16" s="8">
        <v>0</v>
      </c>
      <c r="N16" s="9">
        <v>0</v>
      </c>
      <c r="O16" s="8">
        <v>0</v>
      </c>
      <c r="P16" s="9">
        <v>0</v>
      </c>
      <c r="Q16" s="8">
        <v>2642</v>
      </c>
      <c r="R16" s="9">
        <v>0</v>
      </c>
      <c r="S16" s="8">
        <v>3316</v>
      </c>
      <c r="T16" s="9">
        <v>1968.07</v>
      </c>
    </row>
    <row r="17" spans="1:20" x14ac:dyDescent="0.35">
      <c r="A17" s="4" t="s">
        <v>69</v>
      </c>
      <c r="B17" s="4" t="s">
        <v>70</v>
      </c>
      <c r="C17" s="5">
        <v>3908</v>
      </c>
      <c r="D17" s="6">
        <v>2676.13</v>
      </c>
      <c r="E17" s="5">
        <v>4307</v>
      </c>
      <c r="F17" s="6">
        <v>3747.19</v>
      </c>
      <c r="G17" s="5">
        <v>3050</v>
      </c>
      <c r="H17" s="6">
        <v>2382.71</v>
      </c>
      <c r="I17" s="5">
        <v>3026</v>
      </c>
      <c r="J17" s="6">
        <v>2363.48</v>
      </c>
      <c r="K17" s="5">
        <v>2519</v>
      </c>
      <c r="L17" s="6">
        <v>2353.6</v>
      </c>
      <c r="M17" s="5">
        <v>2306</v>
      </c>
      <c r="N17" s="6">
        <v>2199.6</v>
      </c>
      <c r="O17" s="5">
        <v>2395</v>
      </c>
      <c r="P17" s="6">
        <v>2088.1</v>
      </c>
      <c r="Q17" s="5">
        <v>3647</v>
      </c>
      <c r="R17" s="6">
        <v>2276.36</v>
      </c>
      <c r="S17" s="5">
        <v>3020</v>
      </c>
      <c r="T17" s="6">
        <v>2408.9299999999998</v>
      </c>
    </row>
    <row r="18" spans="1:20" x14ac:dyDescent="0.35">
      <c r="A18" s="7" t="s">
        <v>69</v>
      </c>
      <c r="B18" s="7" t="s">
        <v>291</v>
      </c>
      <c r="C18" s="8">
        <v>0</v>
      </c>
      <c r="D18" s="9">
        <v>9.91</v>
      </c>
      <c r="E18" s="8">
        <v>20</v>
      </c>
      <c r="F18" s="9">
        <v>19.920000000000002</v>
      </c>
      <c r="G18" s="8">
        <v>749</v>
      </c>
      <c r="H18" s="9">
        <v>748.53</v>
      </c>
      <c r="I18" s="8">
        <v>0</v>
      </c>
      <c r="J18" s="9">
        <v>0</v>
      </c>
      <c r="K18" s="8">
        <v>0</v>
      </c>
      <c r="L18" s="9">
        <v>0</v>
      </c>
      <c r="M18" s="8">
        <v>19</v>
      </c>
      <c r="N18" s="9">
        <v>18.809999999999999</v>
      </c>
      <c r="O18" s="8">
        <v>0</v>
      </c>
      <c r="P18" s="9">
        <v>39.270000000000003</v>
      </c>
      <c r="Q18" s="8">
        <v>0</v>
      </c>
      <c r="R18" s="9">
        <v>0</v>
      </c>
      <c r="S18" s="8">
        <v>0</v>
      </c>
      <c r="T18" s="9">
        <v>0</v>
      </c>
    </row>
    <row r="19" spans="1:20" ht="28" x14ac:dyDescent="0.35">
      <c r="A19" s="4" t="s">
        <v>31</v>
      </c>
      <c r="B19" s="4" t="s">
        <v>32</v>
      </c>
      <c r="C19" s="5">
        <v>0</v>
      </c>
      <c r="D19" s="6">
        <v>0</v>
      </c>
      <c r="E19" s="5">
        <v>0</v>
      </c>
      <c r="F19" s="6">
        <v>0</v>
      </c>
      <c r="G19" s="5">
        <v>0</v>
      </c>
      <c r="H19" s="6">
        <v>0</v>
      </c>
      <c r="I19" s="5">
        <v>0</v>
      </c>
      <c r="J19" s="6">
        <v>0</v>
      </c>
      <c r="K19" s="5">
        <v>0</v>
      </c>
      <c r="L19" s="6">
        <v>0</v>
      </c>
      <c r="M19" s="5">
        <v>0</v>
      </c>
      <c r="N19" s="6">
        <v>0</v>
      </c>
      <c r="O19" s="5">
        <v>0</v>
      </c>
      <c r="P19" s="6">
        <v>0</v>
      </c>
      <c r="Q19" s="5">
        <v>0</v>
      </c>
      <c r="R19" s="6">
        <v>0</v>
      </c>
      <c r="S19" s="5">
        <v>0</v>
      </c>
      <c r="T19" s="6">
        <v>0</v>
      </c>
    </row>
    <row r="20" spans="1:20" ht="28" x14ac:dyDescent="0.35">
      <c r="A20" s="4" t="s">
        <v>31</v>
      </c>
      <c r="B20" s="4" t="s">
        <v>51</v>
      </c>
      <c r="C20" s="5">
        <v>5555</v>
      </c>
      <c r="D20" s="6">
        <v>4401.84</v>
      </c>
      <c r="E20" s="5">
        <v>6022</v>
      </c>
      <c r="F20" s="6">
        <v>7178.28</v>
      </c>
      <c r="G20" s="5">
        <v>4801</v>
      </c>
      <c r="H20" s="6">
        <v>4932.3500000000004</v>
      </c>
      <c r="I20" s="5">
        <v>5276</v>
      </c>
      <c r="J20" s="6">
        <v>5275.56</v>
      </c>
      <c r="K20" s="5">
        <v>5111</v>
      </c>
      <c r="L20" s="6">
        <v>4682.59</v>
      </c>
      <c r="M20" s="5">
        <v>0</v>
      </c>
      <c r="N20" s="6">
        <v>0</v>
      </c>
      <c r="O20" s="5">
        <v>0</v>
      </c>
      <c r="P20" s="6">
        <v>0</v>
      </c>
      <c r="Q20" s="5">
        <v>0</v>
      </c>
      <c r="R20" s="6">
        <v>0</v>
      </c>
      <c r="S20" s="5">
        <v>0</v>
      </c>
      <c r="T20" s="6">
        <v>0</v>
      </c>
    </row>
    <row r="21" spans="1:20" ht="28" x14ac:dyDescent="0.35">
      <c r="A21" s="7" t="s">
        <v>31</v>
      </c>
      <c r="B21" s="7" t="s">
        <v>71</v>
      </c>
      <c r="C21" s="8">
        <v>80542</v>
      </c>
      <c r="D21" s="9">
        <v>49326.97</v>
      </c>
      <c r="E21" s="8">
        <v>82811</v>
      </c>
      <c r="F21" s="9">
        <v>76948.06</v>
      </c>
      <c r="G21" s="8">
        <v>72397</v>
      </c>
      <c r="H21" s="9">
        <v>70652.27</v>
      </c>
      <c r="I21" s="8">
        <v>67647</v>
      </c>
      <c r="J21" s="9">
        <v>67075.31</v>
      </c>
      <c r="K21" s="8">
        <v>68702</v>
      </c>
      <c r="L21" s="9">
        <v>68196.92</v>
      </c>
      <c r="M21" s="8">
        <v>66186</v>
      </c>
      <c r="N21" s="9">
        <v>65957.06</v>
      </c>
      <c r="O21" s="8">
        <v>70962</v>
      </c>
      <c r="P21" s="9">
        <v>64566.720000000001</v>
      </c>
      <c r="Q21" s="8">
        <v>73030</v>
      </c>
      <c r="R21" s="9">
        <v>70032.09</v>
      </c>
      <c r="S21" s="8">
        <v>53287</v>
      </c>
      <c r="T21" s="9">
        <v>57824.93</v>
      </c>
    </row>
    <row r="22" spans="1:20" ht="28" x14ac:dyDescent="0.35">
      <c r="A22" s="7" t="s">
        <v>31</v>
      </c>
      <c r="B22" s="7" t="s">
        <v>285</v>
      </c>
      <c r="C22" s="8">
        <v>0</v>
      </c>
      <c r="D22" s="9">
        <v>0</v>
      </c>
      <c r="E22" s="8">
        <v>0</v>
      </c>
      <c r="F22" s="9">
        <v>0</v>
      </c>
      <c r="G22" s="8">
        <v>0</v>
      </c>
      <c r="H22" s="9">
        <v>0</v>
      </c>
      <c r="I22" s="8">
        <v>0</v>
      </c>
      <c r="J22" s="9">
        <v>0</v>
      </c>
      <c r="K22" s="8">
        <v>0</v>
      </c>
      <c r="L22" s="9">
        <v>0</v>
      </c>
      <c r="M22" s="8">
        <v>0</v>
      </c>
      <c r="N22" s="9">
        <v>0</v>
      </c>
      <c r="O22" s="8">
        <v>0</v>
      </c>
      <c r="P22" s="9">
        <v>0</v>
      </c>
      <c r="Q22" s="8">
        <v>0</v>
      </c>
      <c r="R22" s="9">
        <v>0</v>
      </c>
      <c r="S22" s="8">
        <v>0</v>
      </c>
      <c r="T22" s="9">
        <v>0</v>
      </c>
    </row>
    <row r="23" spans="1:20" ht="28" x14ac:dyDescent="0.35">
      <c r="A23" s="7" t="s">
        <v>33</v>
      </c>
      <c r="B23" s="7" t="s">
        <v>34</v>
      </c>
      <c r="C23" s="8">
        <v>0</v>
      </c>
      <c r="D23" s="9">
        <v>0</v>
      </c>
      <c r="E23" s="8">
        <v>0</v>
      </c>
      <c r="F23" s="9">
        <v>0</v>
      </c>
      <c r="G23" s="8">
        <v>0</v>
      </c>
      <c r="H23" s="9">
        <v>0</v>
      </c>
      <c r="I23" s="8">
        <v>0</v>
      </c>
      <c r="J23" s="9">
        <v>0</v>
      </c>
      <c r="K23" s="8">
        <v>0</v>
      </c>
      <c r="L23" s="9">
        <v>0</v>
      </c>
      <c r="M23" s="8">
        <v>0</v>
      </c>
      <c r="N23" s="9">
        <v>0</v>
      </c>
      <c r="O23" s="8">
        <v>0</v>
      </c>
      <c r="P23" s="9">
        <v>0</v>
      </c>
      <c r="Q23" s="8">
        <v>0</v>
      </c>
      <c r="R23" s="9">
        <v>0</v>
      </c>
      <c r="S23" s="8">
        <v>0</v>
      </c>
      <c r="T23" s="9">
        <v>18.23</v>
      </c>
    </row>
    <row r="24" spans="1:20" ht="28" x14ac:dyDescent="0.35">
      <c r="A24" s="4" t="s">
        <v>33</v>
      </c>
      <c r="B24" s="4" t="s">
        <v>72</v>
      </c>
      <c r="C24" s="5">
        <v>2168</v>
      </c>
      <c r="D24" s="6">
        <v>243.82</v>
      </c>
      <c r="E24" s="5">
        <v>2486</v>
      </c>
      <c r="F24" s="6">
        <v>1085.2</v>
      </c>
      <c r="G24" s="5">
        <v>1982</v>
      </c>
      <c r="H24" s="6">
        <v>-458.9</v>
      </c>
      <c r="I24" s="5">
        <v>1321</v>
      </c>
      <c r="J24" s="6">
        <v>364.11</v>
      </c>
      <c r="K24" s="5">
        <v>2552</v>
      </c>
      <c r="L24" s="6">
        <v>900.03</v>
      </c>
      <c r="M24" s="5">
        <v>2363</v>
      </c>
      <c r="N24" s="6">
        <v>1066.94</v>
      </c>
      <c r="O24" s="5">
        <v>2343</v>
      </c>
      <c r="P24" s="6">
        <v>606.62</v>
      </c>
      <c r="Q24" s="5">
        <v>2291</v>
      </c>
      <c r="R24" s="6">
        <v>778.64</v>
      </c>
      <c r="S24" s="5">
        <v>1001</v>
      </c>
      <c r="T24" s="6">
        <v>462.05</v>
      </c>
    </row>
    <row r="25" spans="1:20" ht="28" x14ac:dyDescent="0.35">
      <c r="A25" s="4" t="s">
        <v>33</v>
      </c>
      <c r="B25" s="4" t="s">
        <v>292</v>
      </c>
      <c r="C25" s="5">
        <v>0</v>
      </c>
      <c r="D25" s="6">
        <v>-7</v>
      </c>
      <c r="E25" s="5">
        <v>84</v>
      </c>
      <c r="F25" s="6">
        <v>84</v>
      </c>
      <c r="G25" s="5">
        <v>0</v>
      </c>
      <c r="H25" s="6">
        <v>0</v>
      </c>
      <c r="I25" s="5">
        <v>0</v>
      </c>
      <c r="J25" s="6">
        <v>0</v>
      </c>
      <c r="K25" s="5">
        <v>0</v>
      </c>
      <c r="L25" s="6">
        <v>0</v>
      </c>
      <c r="M25" s="5">
        <v>0</v>
      </c>
      <c r="N25" s="6">
        <v>0</v>
      </c>
      <c r="O25" s="5">
        <v>0</v>
      </c>
      <c r="P25" s="6">
        <v>0</v>
      </c>
      <c r="Q25" s="5">
        <v>0</v>
      </c>
      <c r="R25" s="6">
        <v>0</v>
      </c>
      <c r="S25" s="5">
        <v>0</v>
      </c>
      <c r="T25" s="6">
        <v>0</v>
      </c>
    </row>
    <row r="26" spans="1:20" ht="28" x14ac:dyDescent="0.35">
      <c r="A26" s="7" t="s">
        <v>73</v>
      </c>
      <c r="B26" s="7" t="s">
        <v>74</v>
      </c>
      <c r="C26" s="8">
        <v>11413</v>
      </c>
      <c r="D26" s="9">
        <v>7031.5</v>
      </c>
      <c r="E26" s="8">
        <v>10920</v>
      </c>
      <c r="F26" s="9">
        <v>9611.4500000000007</v>
      </c>
      <c r="G26" s="8">
        <v>9315</v>
      </c>
      <c r="H26" s="9">
        <v>7881.57</v>
      </c>
      <c r="I26" s="8">
        <v>9360</v>
      </c>
      <c r="J26" s="9">
        <v>5689.25</v>
      </c>
      <c r="K26" s="8">
        <v>8711</v>
      </c>
      <c r="L26" s="9">
        <v>6364.06</v>
      </c>
      <c r="M26" s="8">
        <v>9056</v>
      </c>
      <c r="N26" s="9">
        <v>6434.11</v>
      </c>
      <c r="O26" s="8">
        <v>8701</v>
      </c>
      <c r="P26" s="9">
        <v>6216.38</v>
      </c>
      <c r="Q26" s="8">
        <v>11791</v>
      </c>
      <c r="R26" s="9">
        <v>7708</v>
      </c>
      <c r="S26" s="8">
        <v>12136</v>
      </c>
      <c r="T26" s="9">
        <v>11869.46</v>
      </c>
    </row>
    <row r="27" spans="1:20" ht="28" x14ac:dyDescent="0.35">
      <c r="A27" s="7" t="s">
        <v>73</v>
      </c>
      <c r="B27" s="7" t="s">
        <v>293</v>
      </c>
      <c r="C27" s="8">
        <v>0</v>
      </c>
      <c r="D27" s="9">
        <v>22.99</v>
      </c>
      <c r="E27" s="8">
        <v>434</v>
      </c>
      <c r="F27" s="9">
        <v>434</v>
      </c>
      <c r="G27" s="8">
        <v>594</v>
      </c>
      <c r="H27" s="9">
        <v>593.75</v>
      </c>
      <c r="I27" s="8">
        <v>0</v>
      </c>
      <c r="J27" s="9">
        <v>0</v>
      </c>
      <c r="K27" s="8">
        <v>0</v>
      </c>
      <c r="L27" s="9">
        <v>0</v>
      </c>
      <c r="M27" s="8">
        <v>0</v>
      </c>
      <c r="N27" s="9">
        <v>0</v>
      </c>
      <c r="O27" s="8">
        <v>0</v>
      </c>
      <c r="P27" s="9">
        <v>0</v>
      </c>
      <c r="Q27" s="8">
        <v>0</v>
      </c>
      <c r="R27" s="9">
        <v>0</v>
      </c>
      <c r="S27" s="8">
        <v>0</v>
      </c>
      <c r="T27" s="9">
        <v>0</v>
      </c>
    </row>
    <row r="28" spans="1:20" ht="28" x14ac:dyDescent="0.35">
      <c r="A28" s="4" t="s">
        <v>35</v>
      </c>
      <c r="B28" s="4" t="s">
        <v>36</v>
      </c>
      <c r="C28" s="5">
        <v>0</v>
      </c>
      <c r="D28" s="6">
        <v>0</v>
      </c>
      <c r="E28" s="5">
        <v>0</v>
      </c>
      <c r="F28" s="6">
        <v>0</v>
      </c>
      <c r="G28" s="5">
        <v>0</v>
      </c>
      <c r="H28" s="6">
        <v>0</v>
      </c>
      <c r="I28" s="5">
        <v>0</v>
      </c>
      <c r="J28" s="6">
        <v>0</v>
      </c>
      <c r="K28" s="5">
        <v>0</v>
      </c>
      <c r="L28" s="6">
        <v>0</v>
      </c>
      <c r="M28" s="5">
        <v>0</v>
      </c>
      <c r="N28" s="6">
        <v>0</v>
      </c>
      <c r="O28" s="5">
        <v>0</v>
      </c>
      <c r="P28" s="6">
        <v>0</v>
      </c>
      <c r="Q28" s="5">
        <v>0</v>
      </c>
      <c r="R28" s="6">
        <v>0</v>
      </c>
      <c r="S28" s="5">
        <v>0</v>
      </c>
      <c r="T28" s="6">
        <v>0</v>
      </c>
    </row>
    <row r="29" spans="1:20" ht="28" x14ac:dyDescent="0.35">
      <c r="A29" s="7" t="s">
        <v>35</v>
      </c>
      <c r="B29" s="7" t="s">
        <v>52</v>
      </c>
      <c r="C29" s="8">
        <v>11928</v>
      </c>
      <c r="D29" s="9">
        <v>9186.9699999999993</v>
      </c>
      <c r="E29" s="8">
        <v>12071</v>
      </c>
      <c r="F29" s="9">
        <v>14237.99</v>
      </c>
      <c r="G29" s="8">
        <v>10972</v>
      </c>
      <c r="H29" s="9">
        <v>11245.13</v>
      </c>
      <c r="I29" s="8">
        <v>10813</v>
      </c>
      <c r="J29" s="9">
        <v>10812.96</v>
      </c>
      <c r="K29" s="8">
        <v>9396</v>
      </c>
      <c r="L29" s="9">
        <v>8741.02</v>
      </c>
      <c r="M29" s="8">
        <v>0</v>
      </c>
      <c r="N29" s="9">
        <v>0</v>
      </c>
      <c r="O29" s="8">
        <v>0</v>
      </c>
      <c r="P29" s="9">
        <v>0</v>
      </c>
      <c r="Q29" s="8">
        <v>0</v>
      </c>
      <c r="R29" s="9">
        <v>0</v>
      </c>
      <c r="S29" s="8">
        <v>0</v>
      </c>
      <c r="T29" s="9">
        <v>0</v>
      </c>
    </row>
    <row r="30" spans="1:20" ht="28" x14ac:dyDescent="0.35">
      <c r="A30" s="4" t="s">
        <v>35</v>
      </c>
      <c r="B30" s="4" t="s">
        <v>75</v>
      </c>
      <c r="C30" s="5">
        <v>170117</v>
      </c>
      <c r="D30" s="6">
        <v>94734.44</v>
      </c>
      <c r="E30" s="5">
        <v>148960</v>
      </c>
      <c r="F30" s="6">
        <v>137937.78</v>
      </c>
      <c r="G30" s="5">
        <v>139551</v>
      </c>
      <c r="H30" s="6">
        <v>135914.51</v>
      </c>
      <c r="I30" s="5">
        <v>131086</v>
      </c>
      <c r="J30" s="6">
        <v>129890.78</v>
      </c>
      <c r="K30" s="5">
        <v>122066</v>
      </c>
      <c r="L30" s="6">
        <v>121107.2</v>
      </c>
      <c r="M30" s="5">
        <v>104212</v>
      </c>
      <c r="N30" s="6">
        <v>103850.46</v>
      </c>
      <c r="O30" s="5">
        <v>111471</v>
      </c>
      <c r="P30" s="6">
        <v>101521.39</v>
      </c>
      <c r="Q30" s="5">
        <v>113208</v>
      </c>
      <c r="R30" s="6">
        <v>108408.51</v>
      </c>
      <c r="S30" s="5">
        <v>108924</v>
      </c>
      <c r="T30" s="6">
        <v>104894.65</v>
      </c>
    </row>
    <row r="31" spans="1:20" ht="28" x14ac:dyDescent="0.35">
      <c r="A31" s="4" t="s">
        <v>35</v>
      </c>
      <c r="B31" s="4" t="s">
        <v>286</v>
      </c>
      <c r="C31" s="5">
        <v>0</v>
      </c>
      <c r="D31" s="6">
        <v>0</v>
      </c>
      <c r="E31" s="5">
        <v>0</v>
      </c>
      <c r="F31" s="6">
        <v>0</v>
      </c>
      <c r="G31" s="5">
        <v>0</v>
      </c>
      <c r="H31" s="6">
        <v>0</v>
      </c>
      <c r="I31" s="5">
        <v>0</v>
      </c>
      <c r="J31" s="6">
        <v>0</v>
      </c>
      <c r="K31" s="5">
        <v>0</v>
      </c>
      <c r="L31" s="6">
        <v>0</v>
      </c>
      <c r="M31" s="5">
        <v>0</v>
      </c>
      <c r="N31" s="6">
        <v>0</v>
      </c>
      <c r="O31" s="5">
        <v>0</v>
      </c>
      <c r="P31" s="6">
        <v>0</v>
      </c>
      <c r="Q31" s="5">
        <v>0</v>
      </c>
      <c r="R31" s="6">
        <v>0</v>
      </c>
      <c r="S31" s="5">
        <v>0</v>
      </c>
      <c r="T31" s="6">
        <v>0</v>
      </c>
    </row>
    <row r="32" spans="1:20" ht="28" x14ac:dyDescent="0.35">
      <c r="A32" s="7" t="s">
        <v>76</v>
      </c>
      <c r="B32" s="7" t="s">
        <v>77</v>
      </c>
      <c r="C32" s="8">
        <v>4595</v>
      </c>
      <c r="D32" s="9">
        <v>906.92</v>
      </c>
      <c r="E32" s="8">
        <v>4754</v>
      </c>
      <c r="F32" s="9">
        <v>2175.48</v>
      </c>
      <c r="G32" s="8">
        <v>4187</v>
      </c>
      <c r="H32" s="9">
        <v>-665.42</v>
      </c>
      <c r="I32" s="8">
        <v>2858</v>
      </c>
      <c r="J32" s="9">
        <v>73.77</v>
      </c>
      <c r="K32" s="8">
        <v>3181</v>
      </c>
      <c r="L32" s="9">
        <v>1322.47</v>
      </c>
      <c r="M32" s="8">
        <v>2945</v>
      </c>
      <c r="N32" s="9">
        <v>379.86</v>
      </c>
      <c r="O32" s="8">
        <v>2919</v>
      </c>
      <c r="P32" s="9">
        <v>706.73</v>
      </c>
      <c r="Q32" s="8">
        <v>2856</v>
      </c>
      <c r="R32" s="9">
        <v>1820.89</v>
      </c>
      <c r="S32" s="8">
        <v>1635</v>
      </c>
      <c r="T32" s="9">
        <v>854.95</v>
      </c>
    </row>
    <row r="33" spans="1:20" ht="28" x14ac:dyDescent="0.35">
      <c r="A33" s="4" t="s">
        <v>76</v>
      </c>
      <c r="B33" s="4" t="s">
        <v>294</v>
      </c>
      <c r="C33" s="5">
        <v>0</v>
      </c>
      <c r="D33" s="6">
        <v>-10</v>
      </c>
      <c r="E33" s="5">
        <v>158</v>
      </c>
      <c r="F33" s="6">
        <v>157.59</v>
      </c>
      <c r="G33" s="5">
        <v>0</v>
      </c>
      <c r="H33" s="6">
        <v>0</v>
      </c>
      <c r="I33" s="5">
        <v>0</v>
      </c>
      <c r="J33" s="6">
        <v>0</v>
      </c>
      <c r="K33" s="5">
        <v>0</v>
      </c>
      <c r="L33" s="6">
        <v>0</v>
      </c>
      <c r="M33" s="5">
        <v>0</v>
      </c>
      <c r="N33" s="6">
        <v>0</v>
      </c>
      <c r="O33" s="5">
        <v>0</v>
      </c>
      <c r="P33" s="6">
        <v>0</v>
      </c>
      <c r="Q33" s="5">
        <v>0</v>
      </c>
      <c r="R33" s="6">
        <v>0</v>
      </c>
      <c r="S33" s="5">
        <v>0</v>
      </c>
      <c r="T33" s="6">
        <v>0</v>
      </c>
    </row>
    <row r="34" spans="1:20" ht="28" x14ac:dyDescent="0.35">
      <c r="A34" s="4" t="s">
        <v>78</v>
      </c>
      <c r="B34" s="4" t="s">
        <v>79</v>
      </c>
      <c r="C34" s="5">
        <v>0</v>
      </c>
      <c r="D34" s="6">
        <v>0</v>
      </c>
      <c r="E34" s="5">
        <v>0</v>
      </c>
      <c r="F34" s="6">
        <v>0</v>
      </c>
      <c r="G34" s="5">
        <v>0</v>
      </c>
      <c r="H34" s="6">
        <v>0</v>
      </c>
      <c r="I34" s="5">
        <v>0</v>
      </c>
      <c r="J34" s="6">
        <v>0</v>
      </c>
      <c r="K34" s="5">
        <v>0</v>
      </c>
      <c r="L34" s="6">
        <v>0</v>
      </c>
      <c r="M34" s="5">
        <v>0</v>
      </c>
      <c r="N34" s="6">
        <v>0</v>
      </c>
      <c r="O34" s="5">
        <v>0</v>
      </c>
      <c r="P34" s="6">
        <v>0</v>
      </c>
      <c r="Q34" s="5">
        <v>0</v>
      </c>
      <c r="R34" s="6">
        <v>0</v>
      </c>
      <c r="S34" s="5">
        <v>0</v>
      </c>
      <c r="T34" s="6">
        <v>0</v>
      </c>
    </row>
    <row r="35" spans="1:20" x14ac:dyDescent="0.35">
      <c r="A35" s="7" t="s">
        <v>80</v>
      </c>
      <c r="B35" s="7" t="s">
        <v>81</v>
      </c>
      <c r="C35" s="8">
        <v>0</v>
      </c>
      <c r="D35" s="9">
        <v>0</v>
      </c>
      <c r="E35" s="8">
        <v>0</v>
      </c>
      <c r="F35" s="9">
        <v>400.4</v>
      </c>
      <c r="G35" s="8">
        <v>0</v>
      </c>
      <c r="H35" s="9">
        <v>0</v>
      </c>
      <c r="I35" s="8">
        <v>0</v>
      </c>
      <c r="J35" s="9">
        <v>0</v>
      </c>
      <c r="K35" s="8">
        <v>0</v>
      </c>
      <c r="L35" s="9">
        <v>0</v>
      </c>
      <c r="M35" s="8">
        <v>0</v>
      </c>
      <c r="N35" s="9">
        <v>2500</v>
      </c>
      <c r="O35" s="8">
        <v>0</v>
      </c>
      <c r="P35" s="9">
        <v>0</v>
      </c>
      <c r="Q35" s="8">
        <v>0</v>
      </c>
      <c r="R35" s="9">
        <v>0</v>
      </c>
      <c r="S35" s="8">
        <v>0</v>
      </c>
      <c r="T35" s="9">
        <v>0</v>
      </c>
    </row>
    <row r="36" spans="1:20" x14ac:dyDescent="0.35">
      <c r="A36" s="4" t="s">
        <v>53</v>
      </c>
      <c r="B36" s="4" t="s">
        <v>54</v>
      </c>
      <c r="C36" s="5">
        <v>0</v>
      </c>
      <c r="D36" s="6">
        <v>0</v>
      </c>
      <c r="E36" s="5">
        <v>0</v>
      </c>
      <c r="F36" s="6">
        <v>0</v>
      </c>
      <c r="G36" s="5">
        <v>0</v>
      </c>
      <c r="H36" s="6">
        <v>0</v>
      </c>
      <c r="I36" s="5">
        <v>0</v>
      </c>
      <c r="J36" s="6">
        <v>0</v>
      </c>
      <c r="K36" s="5">
        <v>0</v>
      </c>
      <c r="L36" s="6">
        <v>0</v>
      </c>
      <c r="M36" s="5">
        <v>0</v>
      </c>
      <c r="N36" s="6">
        <v>0</v>
      </c>
      <c r="O36" s="5">
        <v>0</v>
      </c>
      <c r="P36" s="6">
        <v>0</v>
      </c>
      <c r="Q36" s="5">
        <v>0</v>
      </c>
      <c r="R36" s="6">
        <v>0</v>
      </c>
      <c r="S36" s="5">
        <v>0</v>
      </c>
      <c r="T36" s="6">
        <v>0</v>
      </c>
    </row>
    <row r="37" spans="1:20" x14ac:dyDescent="0.35">
      <c r="A37" s="4" t="s">
        <v>53</v>
      </c>
      <c r="B37" s="4" t="s">
        <v>82</v>
      </c>
      <c r="C37" s="5">
        <v>0</v>
      </c>
      <c r="D37" s="6">
        <v>911.5</v>
      </c>
      <c r="E37" s="5">
        <v>0</v>
      </c>
      <c r="F37" s="6">
        <v>1129</v>
      </c>
      <c r="G37" s="5">
        <v>0</v>
      </c>
      <c r="H37" s="6">
        <v>0</v>
      </c>
      <c r="I37" s="5">
        <v>0</v>
      </c>
      <c r="J37" s="6">
        <v>0</v>
      </c>
      <c r="K37" s="5">
        <v>0</v>
      </c>
      <c r="L37" s="6">
        <v>0</v>
      </c>
      <c r="M37" s="5">
        <v>0</v>
      </c>
      <c r="N37" s="6">
        <v>10004.23</v>
      </c>
      <c r="O37" s="5">
        <v>0</v>
      </c>
      <c r="P37" s="6">
        <v>12412.96</v>
      </c>
      <c r="Q37" s="5">
        <v>0</v>
      </c>
      <c r="R37" s="6">
        <v>1210</v>
      </c>
      <c r="S37" s="5">
        <v>0</v>
      </c>
      <c r="T37" s="6">
        <v>2553.65</v>
      </c>
    </row>
    <row r="38" spans="1:20" ht="28" x14ac:dyDescent="0.35">
      <c r="A38" s="7" t="s">
        <v>53</v>
      </c>
      <c r="B38" s="7" t="s">
        <v>241</v>
      </c>
      <c r="C38" s="8">
        <v>0</v>
      </c>
      <c r="D38" s="9">
        <v>3213.35</v>
      </c>
      <c r="E38" s="8">
        <v>0</v>
      </c>
      <c r="F38" s="9">
        <v>15897.32</v>
      </c>
      <c r="G38" s="8">
        <v>0</v>
      </c>
      <c r="H38" s="9">
        <v>0</v>
      </c>
      <c r="I38" s="8">
        <v>0</v>
      </c>
      <c r="J38" s="9">
        <v>0</v>
      </c>
      <c r="K38" s="8">
        <v>0</v>
      </c>
      <c r="L38" s="9">
        <v>0</v>
      </c>
      <c r="M38" s="8">
        <v>0</v>
      </c>
      <c r="N38" s="9">
        <v>0</v>
      </c>
      <c r="O38" s="8">
        <v>0</v>
      </c>
      <c r="P38" s="9">
        <v>0</v>
      </c>
      <c r="Q38" s="8">
        <v>0</v>
      </c>
      <c r="R38" s="9">
        <v>0</v>
      </c>
      <c r="S38" s="8">
        <v>0</v>
      </c>
      <c r="T38" s="9">
        <v>0</v>
      </c>
    </row>
    <row r="39" spans="1:20" x14ac:dyDescent="0.35">
      <c r="A39" s="7" t="s">
        <v>53</v>
      </c>
      <c r="B39" s="7" t="s">
        <v>283</v>
      </c>
      <c r="C39" s="8">
        <v>0</v>
      </c>
      <c r="D39" s="9">
        <v>0</v>
      </c>
      <c r="E39" s="8">
        <v>0</v>
      </c>
      <c r="F39" s="9">
        <v>0</v>
      </c>
      <c r="G39" s="8">
        <v>0</v>
      </c>
      <c r="H39" s="9">
        <v>0</v>
      </c>
      <c r="I39" s="8">
        <v>0</v>
      </c>
      <c r="J39" s="9">
        <v>0</v>
      </c>
      <c r="K39" s="8">
        <v>0</v>
      </c>
      <c r="L39" s="9">
        <v>0</v>
      </c>
      <c r="M39" s="8">
        <v>0</v>
      </c>
      <c r="N39" s="9">
        <v>0</v>
      </c>
      <c r="O39" s="8">
        <v>0</v>
      </c>
      <c r="P39" s="9">
        <v>590</v>
      </c>
      <c r="Q39" s="8">
        <v>0</v>
      </c>
      <c r="R39" s="9">
        <v>0</v>
      </c>
      <c r="S39" s="8">
        <v>0</v>
      </c>
      <c r="T39" s="9">
        <v>0</v>
      </c>
    </row>
    <row r="40" spans="1:20" x14ac:dyDescent="0.35">
      <c r="A40" s="7" t="s">
        <v>83</v>
      </c>
      <c r="B40" s="7" t="s">
        <v>84</v>
      </c>
      <c r="C40" s="8">
        <v>0</v>
      </c>
      <c r="D40" s="9">
        <v>395</v>
      </c>
      <c r="E40" s="8">
        <v>0</v>
      </c>
      <c r="F40" s="9">
        <v>685</v>
      </c>
      <c r="G40" s="8">
        <v>0</v>
      </c>
      <c r="H40" s="9">
        <v>0</v>
      </c>
      <c r="I40" s="8">
        <v>0</v>
      </c>
      <c r="J40" s="9">
        <v>120</v>
      </c>
      <c r="K40" s="8">
        <v>0</v>
      </c>
      <c r="L40" s="9">
        <v>264</v>
      </c>
      <c r="M40" s="8">
        <v>0</v>
      </c>
      <c r="N40" s="9">
        <v>0</v>
      </c>
      <c r="O40" s="8">
        <v>0</v>
      </c>
      <c r="P40" s="9">
        <v>690</v>
      </c>
      <c r="Q40" s="8">
        <v>0</v>
      </c>
      <c r="R40" s="9">
        <v>145</v>
      </c>
      <c r="S40" s="8">
        <v>0</v>
      </c>
      <c r="T40" s="9">
        <v>490</v>
      </c>
    </row>
    <row r="41" spans="1:20" ht="28" x14ac:dyDescent="0.35">
      <c r="A41" s="7" t="s">
        <v>295</v>
      </c>
      <c r="B41" s="7" t="s">
        <v>296</v>
      </c>
      <c r="C41" s="8">
        <v>0</v>
      </c>
      <c r="D41" s="9">
        <v>919</v>
      </c>
      <c r="E41" s="8">
        <v>0</v>
      </c>
      <c r="F41" s="9">
        <v>0</v>
      </c>
      <c r="G41" s="8">
        <v>0</v>
      </c>
      <c r="H41" s="9">
        <v>0</v>
      </c>
      <c r="I41" s="8">
        <v>0</v>
      </c>
      <c r="J41" s="9">
        <v>0</v>
      </c>
      <c r="K41" s="8">
        <v>0</v>
      </c>
      <c r="L41" s="9">
        <v>0</v>
      </c>
      <c r="M41" s="8">
        <v>0</v>
      </c>
      <c r="N41" s="9">
        <v>0</v>
      </c>
      <c r="O41" s="8">
        <v>0</v>
      </c>
      <c r="P41" s="9">
        <v>0</v>
      </c>
      <c r="Q41" s="8">
        <v>0</v>
      </c>
      <c r="R41" s="9">
        <v>0</v>
      </c>
      <c r="S41" s="8">
        <v>0</v>
      </c>
      <c r="T41" s="9">
        <v>0</v>
      </c>
    </row>
    <row r="42" spans="1:20" ht="28" x14ac:dyDescent="0.35">
      <c r="A42" s="7" t="s">
        <v>37</v>
      </c>
      <c r="B42" s="7" t="s">
        <v>38</v>
      </c>
      <c r="C42" s="8">
        <v>0</v>
      </c>
      <c r="D42" s="9">
        <v>0</v>
      </c>
      <c r="E42" s="8">
        <v>0</v>
      </c>
      <c r="F42" s="9">
        <v>0</v>
      </c>
      <c r="G42" s="8">
        <v>0</v>
      </c>
      <c r="H42" s="9">
        <v>0</v>
      </c>
      <c r="I42" s="8">
        <v>0</v>
      </c>
      <c r="J42" s="9">
        <v>0</v>
      </c>
      <c r="K42" s="8">
        <v>0</v>
      </c>
      <c r="L42" s="9">
        <v>0</v>
      </c>
      <c r="M42" s="8">
        <v>0</v>
      </c>
      <c r="N42" s="9">
        <v>0</v>
      </c>
      <c r="O42" s="8">
        <v>0</v>
      </c>
      <c r="P42" s="9">
        <v>0</v>
      </c>
      <c r="Q42" s="8">
        <v>0</v>
      </c>
      <c r="R42" s="9">
        <v>0</v>
      </c>
      <c r="S42" s="8">
        <v>0</v>
      </c>
      <c r="T42" s="9">
        <v>0</v>
      </c>
    </row>
    <row r="43" spans="1:20" ht="28" x14ac:dyDescent="0.35">
      <c r="A43" s="7" t="s">
        <v>37</v>
      </c>
      <c r="B43" s="7" t="s">
        <v>55</v>
      </c>
      <c r="C43" s="8">
        <v>499</v>
      </c>
      <c r="D43" s="9">
        <v>199.98</v>
      </c>
      <c r="E43" s="8">
        <v>263</v>
      </c>
      <c r="F43" s="9">
        <v>310.97000000000003</v>
      </c>
      <c r="G43" s="8">
        <v>466</v>
      </c>
      <c r="H43" s="9">
        <v>223.43</v>
      </c>
      <c r="I43" s="8">
        <v>228</v>
      </c>
      <c r="J43" s="9">
        <v>235.08</v>
      </c>
      <c r="K43" s="8">
        <v>228</v>
      </c>
      <c r="L43" s="9">
        <v>209.22</v>
      </c>
      <c r="M43" s="8">
        <v>0</v>
      </c>
      <c r="N43" s="9">
        <v>0</v>
      </c>
      <c r="O43" s="8">
        <v>0</v>
      </c>
      <c r="P43" s="9">
        <v>0</v>
      </c>
      <c r="Q43" s="8">
        <v>0</v>
      </c>
      <c r="R43" s="9">
        <v>0</v>
      </c>
      <c r="S43" s="8">
        <v>0</v>
      </c>
      <c r="T43" s="9">
        <v>0</v>
      </c>
    </row>
    <row r="44" spans="1:20" ht="28" x14ac:dyDescent="0.35">
      <c r="A44" s="4" t="s">
        <v>37</v>
      </c>
      <c r="B44" s="4" t="s">
        <v>85</v>
      </c>
      <c r="C44" s="5">
        <v>3979</v>
      </c>
      <c r="D44" s="6">
        <v>2437.62</v>
      </c>
      <c r="E44" s="5">
        <v>3757</v>
      </c>
      <c r="F44" s="6">
        <v>3571.85</v>
      </c>
      <c r="G44" s="5">
        <v>3541</v>
      </c>
      <c r="H44" s="6">
        <v>3414.57</v>
      </c>
      <c r="I44" s="5">
        <v>3672</v>
      </c>
      <c r="J44" s="6">
        <v>3252.59</v>
      </c>
      <c r="K44" s="5">
        <v>3482</v>
      </c>
      <c r="L44" s="6">
        <v>3360.33</v>
      </c>
      <c r="M44" s="5">
        <v>3453</v>
      </c>
      <c r="N44" s="6">
        <v>3319.12</v>
      </c>
      <c r="O44" s="5">
        <v>3595</v>
      </c>
      <c r="P44" s="6">
        <v>3178.96</v>
      </c>
      <c r="Q44" s="5">
        <v>0</v>
      </c>
      <c r="R44" s="6">
        <v>0</v>
      </c>
      <c r="S44" s="5">
        <v>0</v>
      </c>
      <c r="T44" s="6">
        <v>0</v>
      </c>
    </row>
    <row r="45" spans="1:20" ht="28" x14ac:dyDescent="0.35">
      <c r="A45" s="4" t="s">
        <v>37</v>
      </c>
      <c r="B45" s="4" t="s">
        <v>297</v>
      </c>
      <c r="C45" s="5">
        <v>0</v>
      </c>
      <c r="D45" s="6">
        <v>0.76</v>
      </c>
      <c r="E45" s="5">
        <v>16</v>
      </c>
      <c r="F45" s="6">
        <v>15.75</v>
      </c>
      <c r="G45" s="5">
        <v>20</v>
      </c>
      <c r="H45" s="6">
        <v>20.37</v>
      </c>
      <c r="I45" s="5">
        <v>0</v>
      </c>
      <c r="J45" s="6">
        <v>0</v>
      </c>
      <c r="K45" s="5">
        <v>10</v>
      </c>
      <c r="L45" s="6">
        <v>10.01</v>
      </c>
      <c r="M45" s="5">
        <v>8</v>
      </c>
      <c r="N45" s="6">
        <v>7.93</v>
      </c>
      <c r="O45" s="5">
        <v>0</v>
      </c>
      <c r="P45" s="6">
        <v>10.65</v>
      </c>
      <c r="Q45" s="5">
        <v>0</v>
      </c>
      <c r="R45" s="6">
        <v>0</v>
      </c>
      <c r="S45" s="5">
        <v>0</v>
      </c>
      <c r="T45" s="6">
        <v>0</v>
      </c>
    </row>
    <row r="46" spans="1:20" ht="28" x14ac:dyDescent="0.35">
      <c r="A46" s="7" t="s">
        <v>86</v>
      </c>
      <c r="B46" s="7" t="s">
        <v>87</v>
      </c>
      <c r="C46" s="8">
        <v>1552</v>
      </c>
      <c r="D46" s="9">
        <v>925.44</v>
      </c>
      <c r="E46" s="8">
        <v>1564</v>
      </c>
      <c r="F46" s="9">
        <v>2801</v>
      </c>
      <c r="G46" s="8">
        <v>1651</v>
      </c>
      <c r="H46" s="9">
        <v>1189.8599999999999</v>
      </c>
      <c r="I46" s="8">
        <v>1065</v>
      </c>
      <c r="J46" s="9">
        <v>2144.81</v>
      </c>
      <c r="K46" s="8">
        <v>1642</v>
      </c>
      <c r="L46" s="9">
        <v>1004.52</v>
      </c>
      <c r="M46" s="8">
        <v>1650</v>
      </c>
      <c r="N46" s="9">
        <v>2512.65</v>
      </c>
      <c r="O46" s="8">
        <v>1702</v>
      </c>
      <c r="P46" s="9">
        <v>1318.9</v>
      </c>
      <c r="Q46" s="8">
        <v>1697</v>
      </c>
      <c r="R46" s="9">
        <v>1002.15</v>
      </c>
      <c r="S46" s="8">
        <v>1663</v>
      </c>
      <c r="T46" s="9">
        <v>481.62</v>
      </c>
    </row>
    <row r="47" spans="1:20" ht="28" x14ac:dyDescent="0.35">
      <c r="A47" s="4" t="s">
        <v>86</v>
      </c>
      <c r="B47" s="4" t="s">
        <v>242</v>
      </c>
      <c r="C47" s="5">
        <v>0</v>
      </c>
      <c r="D47" s="6">
        <v>329.81</v>
      </c>
      <c r="E47" s="5">
        <v>0</v>
      </c>
      <c r="F47" s="6">
        <v>40.31</v>
      </c>
      <c r="G47" s="5">
        <v>0</v>
      </c>
      <c r="H47" s="6">
        <v>0</v>
      </c>
      <c r="I47" s="5">
        <v>0</v>
      </c>
      <c r="J47" s="6">
        <v>0</v>
      </c>
      <c r="K47" s="5">
        <v>0</v>
      </c>
      <c r="L47" s="6">
        <v>0</v>
      </c>
      <c r="M47" s="5">
        <v>0</v>
      </c>
      <c r="N47" s="6">
        <v>0</v>
      </c>
      <c r="O47" s="5">
        <v>0</v>
      </c>
      <c r="P47" s="6">
        <v>0</v>
      </c>
      <c r="Q47" s="5">
        <v>0</v>
      </c>
      <c r="R47" s="6">
        <v>0</v>
      </c>
      <c r="S47" s="5">
        <v>0</v>
      </c>
      <c r="T47" s="6">
        <v>0</v>
      </c>
    </row>
    <row r="48" spans="1:20" ht="28" x14ac:dyDescent="0.35">
      <c r="A48" s="7" t="s">
        <v>305</v>
      </c>
      <c r="B48" s="7" t="s">
        <v>306</v>
      </c>
      <c r="C48" s="8">
        <v>0</v>
      </c>
      <c r="D48" s="9">
        <v>0</v>
      </c>
      <c r="E48" s="8">
        <v>0</v>
      </c>
      <c r="F48" s="9">
        <v>13260.01</v>
      </c>
      <c r="G48" s="8">
        <v>0</v>
      </c>
      <c r="H48" s="9">
        <v>0</v>
      </c>
      <c r="I48" s="8">
        <v>0</v>
      </c>
      <c r="J48" s="9">
        <v>0</v>
      </c>
      <c r="K48" s="8">
        <v>0</v>
      </c>
      <c r="L48" s="9">
        <v>0</v>
      </c>
      <c r="M48" s="8">
        <v>0</v>
      </c>
      <c r="N48" s="9">
        <v>1237.71</v>
      </c>
      <c r="O48" s="8">
        <v>0</v>
      </c>
      <c r="P48" s="9">
        <v>0</v>
      </c>
      <c r="Q48" s="8">
        <v>0</v>
      </c>
      <c r="R48" s="9">
        <v>0</v>
      </c>
      <c r="S48" s="8">
        <v>0</v>
      </c>
      <c r="T48" s="9">
        <v>0</v>
      </c>
    </row>
    <row r="49" spans="1:20" x14ac:dyDescent="0.35">
      <c r="A49" s="4" t="s">
        <v>88</v>
      </c>
      <c r="B49" s="4" t="s">
        <v>89</v>
      </c>
      <c r="C49" s="5">
        <v>33289</v>
      </c>
      <c r="D49" s="6">
        <v>28640.89</v>
      </c>
      <c r="E49" s="5">
        <v>53104</v>
      </c>
      <c r="F49" s="6">
        <v>51533.61</v>
      </c>
      <c r="G49" s="5">
        <v>52897</v>
      </c>
      <c r="H49" s="6">
        <v>62054.3</v>
      </c>
      <c r="I49" s="5">
        <v>59776</v>
      </c>
      <c r="J49" s="6">
        <v>57889.98</v>
      </c>
      <c r="K49" s="5">
        <v>52355</v>
      </c>
      <c r="L49" s="6">
        <v>53286.44</v>
      </c>
      <c r="M49" s="5">
        <v>41744</v>
      </c>
      <c r="N49" s="6">
        <v>45553.97</v>
      </c>
      <c r="O49" s="5">
        <v>35569</v>
      </c>
      <c r="P49" s="6">
        <v>41327.75</v>
      </c>
      <c r="Q49" s="5">
        <v>46028</v>
      </c>
      <c r="R49" s="6">
        <v>38576.51</v>
      </c>
      <c r="S49" s="5">
        <v>37132</v>
      </c>
      <c r="T49" s="6">
        <v>41184.76</v>
      </c>
    </row>
    <row r="50" spans="1:20" x14ac:dyDescent="0.35">
      <c r="A50" s="7" t="s">
        <v>90</v>
      </c>
      <c r="B50" s="7" t="s">
        <v>91</v>
      </c>
      <c r="C50" s="8">
        <v>142</v>
      </c>
      <c r="D50" s="9">
        <v>104.75</v>
      </c>
      <c r="E50" s="8">
        <v>58</v>
      </c>
      <c r="F50" s="9">
        <v>219.6</v>
      </c>
      <c r="G50" s="8">
        <v>92</v>
      </c>
      <c r="H50" s="9">
        <v>67.680000000000007</v>
      </c>
      <c r="I50" s="8">
        <v>92</v>
      </c>
      <c r="J50" s="9">
        <v>129.47999999999999</v>
      </c>
      <c r="K50" s="8">
        <v>94</v>
      </c>
      <c r="L50" s="9">
        <v>118.2</v>
      </c>
      <c r="M50" s="8">
        <v>88</v>
      </c>
      <c r="N50" s="9">
        <v>110.4</v>
      </c>
      <c r="O50" s="8">
        <v>98</v>
      </c>
      <c r="P50" s="9">
        <v>105.84</v>
      </c>
      <c r="Q50" s="8">
        <v>89</v>
      </c>
      <c r="R50" s="9">
        <v>102.12</v>
      </c>
      <c r="S50" s="8">
        <v>42</v>
      </c>
      <c r="T50" s="9">
        <v>93.6</v>
      </c>
    </row>
    <row r="51" spans="1:20" x14ac:dyDescent="0.35">
      <c r="A51" s="4" t="s">
        <v>92</v>
      </c>
      <c r="B51" s="4" t="s">
        <v>93</v>
      </c>
      <c r="C51" s="5">
        <v>132</v>
      </c>
      <c r="D51" s="6">
        <v>0</v>
      </c>
      <c r="E51" s="5">
        <v>0</v>
      </c>
      <c r="F51" s="6">
        <v>205.22</v>
      </c>
      <c r="G51" s="5">
        <v>0</v>
      </c>
      <c r="H51" s="6">
        <v>0</v>
      </c>
      <c r="I51" s="5">
        <v>0</v>
      </c>
      <c r="J51" s="6">
        <v>0</v>
      </c>
      <c r="K51" s="5">
        <v>0</v>
      </c>
      <c r="L51" s="6">
        <v>0</v>
      </c>
      <c r="M51" s="5">
        <v>0</v>
      </c>
      <c r="N51" s="6">
        <v>0</v>
      </c>
      <c r="O51" s="5">
        <v>0</v>
      </c>
      <c r="P51" s="6">
        <v>0</v>
      </c>
      <c r="Q51" s="5">
        <v>0</v>
      </c>
      <c r="R51" s="6">
        <v>0</v>
      </c>
      <c r="S51" s="5">
        <v>0</v>
      </c>
      <c r="T51" s="6">
        <v>0</v>
      </c>
    </row>
    <row r="52" spans="1:20" x14ac:dyDescent="0.35">
      <c r="A52" s="7" t="s">
        <v>94</v>
      </c>
      <c r="B52" s="7" t="s">
        <v>95</v>
      </c>
      <c r="C52" s="8">
        <v>0</v>
      </c>
      <c r="D52" s="9">
        <v>0</v>
      </c>
      <c r="E52" s="8">
        <v>0</v>
      </c>
      <c r="F52" s="9">
        <v>0</v>
      </c>
      <c r="G52" s="8">
        <v>0</v>
      </c>
      <c r="H52" s="9">
        <v>0</v>
      </c>
      <c r="I52" s="8">
        <v>0</v>
      </c>
      <c r="J52" s="9">
        <v>0</v>
      </c>
      <c r="K52" s="8">
        <v>0</v>
      </c>
      <c r="L52" s="9">
        <v>0</v>
      </c>
      <c r="M52" s="8">
        <v>57178</v>
      </c>
      <c r="N52" s="9">
        <v>57178</v>
      </c>
      <c r="O52" s="8">
        <v>55596</v>
      </c>
      <c r="P52" s="9">
        <v>55596</v>
      </c>
      <c r="Q52" s="8">
        <v>57630</v>
      </c>
      <c r="R52" s="9">
        <v>57630</v>
      </c>
      <c r="S52" s="8">
        <v>55709</v>
      </c>
      <c r="T52" s="9">
        <v>55709</v>
      </c>
    </row>
    <row r="53" spans="1:20" x14ac:dyDescent="0.35">
      <c r="A53" s="4" t="s">
        <v>96</v>
      </c>
      <c r="B53" s="4" t="s">
        <v>97</v>
      </c>
      <c r="C53" s="5">
        <v>1229</v>
      </c>
      <c r="D53" s="6">
        <v>-718.74</v>
      </c>
      <c r="E53" s="5">
        <v>-7528</v>
      </c>
      <c r="F53" s="6">
        <v>-6534.21</v>
      </c>
      <c r="G53" s="5">
        <v>4215</v>
      </c>
      <c r="H53" s="6">
        <v>-2618.73</v>
      </c>
      <c r="I53" s="5">
        <v>4215</v>
      </c>
      <c r="J53" s="6">
        <v>8363.49</v>
      </c>
      <c r="K53" s="5">
        <v>4189</v>
      </c>
      <c r="L53" s="6">
        <v>5388.15</v>
      </c>
      <c r="M53" s="5">
        <v>6698</v>
      </c>
      <c r="N53" s="6">
        <v>4915.1899999999996</v>
      </c>
      <c r="O53" s="5">
        <v>14892</v>
      </c>
      <c r="P53" s="6">
        <v>8091.99</v>
      </c>
      <c r="Q53" s="5">
        <v>6764</v>
      </c>
      <c r="R53" s="6">
        <v>16514.03</v>
      </c>
      <c r="S53" s="5">
        <v>8607</v>
      </c>
      <c r="T53" s="6">
        <v>6763.79</v>
      </c>
    </row>
    <row r="54" spans="1:20" ht="28" x14ac:dyDescent="0.35">
      <c r="A54" s="7" t="s">
        <v>98</v>
      </c>
      <c r="B54" s="7" t="s">
        <v>99</v>
      </c>
      <c r="C54" s="8">
        <v>0</v>
      </c>
      <c r="D54" s="9">
        <v>426.4</v>
      </c>
      <c r="E54" s="8">
        <v>0</v>
      </c>
      <c r="F54" s="9">
        <v>1480.07</v>
      </c>
      <c r="G54" s="8">
        <v>0</v>
      </c>
      <c r="H54" s="9">
        <v>370.8</v>
      </c>
      <c r="I54" s="8">
        <v>0</v>
      </c>
      <c r="J54" s="9">
        <v>1252.06</v>
      </c>
      <c r="K54" s="8">
        <v>0</v>
      </c>
      <c r="L54" s="9">
        <v>806.91</v>
      </c>
      <c r="M54" s="8">
        <v>0</v>
      </c>
      <c r="N54" s="9">
        <v>1139.94</v>
      </c>
      <c r="O54" s="8">
        <v>0</v>
      </c>
      <c r="P54" s="9">
        <v>844.83</v>
      </c>
      <c r="Q54" s="8">
        <v>0</v>
      </c>
      <c r="R54" s="9">
        <v>933.5</v>
      </c>
      <c r="S54" s="8">
        <v>0</v>
      </c>
      <c r="T54" s="9">
        <v>493.02</v>
      </c>
    </row>
    <row r="55" spans="1:20" x14ac:dyDescent="0.35">
      <c r="A55" s="4" t="s">
        <v>100</v>
      </c>
      <c r="B55" s="4" t="s">
        <v>101</v>
      </c>
      <c r="C55" s="5">
        <v>0</v>
      </c>
      <c r="D55" s="6">
        <v>541.86</v>
      </c>
      <c r="E55" s="5">
        <v>0</v>
      </c>
      <c r="F55" s="6">
        <v>1362.59</v>
      </c>
      <c r="G55" s="5">
        <v>0</v>
      </c>
      <c r="H55" s="6">
        <v>547.73</v>
      </c>
      <c r="I55" s="5">
        <v>0</v>
      </c>
      <c r="J55" s="6">
        <v>0</v>
      </c>
      <c r="K55" s="5">
        <v>0</v>
      </c>
      <c r="L55" s="6">
        <v>1086.3399999999999</v>
      </c>
      <c r="M55" s="5">
        <v>0</v>
      </c>
      <c r="N55" s="6">
        <v>1151.3800000000001</v>
      </c>
      <c r="O55" s="5">
        <v>0</v>
      </c>
      <c r="P55" s="6">
        <v>1678.02</v>
      </c>
      <c r="Q55" s="5">
        <v>0</v>
      </c>
      <c r="R55" s="6">
        <v>63.34</v>
      </c>
      <c r="S55" s="5">
        <v>0</v>
      </c>
      <c r="T55" s="6">
        <v>76.05</v>
      </c>
    </row>
    <row r="56" spans="1:20" x14ac:dyDescent="0.35">
      <c r="A56" s="7" t="s">
        <v>102</v>
      </c>
      <c r="B56" s="7" t="s">
        <v>103</v>
      </c>
      <c r="C56" s="8">
        <v>0</v>
      </c>
      <c r="D56" s="9">
        <v>1776.8</v>
      </c>
      <c r="E56" s="8">
        <v>0</v>
      </c>
      <c r="F56" s="9">
        <v>4555.4799999999996</v>
      </c>
      <c r="G56" s="8">
        <v>0</v>
      </c>
      <c r="H56" s="9">
        <v>2690.72</v>
      </c>
      <c r="I56" s="8">
        <v>0</v>
      </c>
      <c r="J56" s="9">
        <v>100</v>
      </c>
      <c r="K56" s="8">
        <v>0</v>
      </c>
      <c r="L56" s="9">
        <v>936.96</v>
      </c>
      <c r="M56" s="8">
        <v>0</v>
      </c>
      <c r="N56" s="9">
        <v>3039.48</v>
      </c>
      <c r="O56" s="8">
        <v>0</v>
      </c>
      <c r="P56" s="9">
        <v>5107.8999999999996</v>
      </c>
      <c r="Q56" s="8">
        <v>0</v>
      </c>
      <c r="R56" s="9">
        <v>1524.12</v>
      </c>
      <c r="S56" s="8">
        <v>0</v>
      </c>
      <c r="T56" s="9">
        <v>4002.29</v>
      </c>
    </row>
    <row r="57" spans="1:20" ht="28" x14ac:dyDescent="0.35">
      <c r="A57" s="7" t="s">
        <v>102</v>
      </c>
      <c r="B57" s="7" t="s">
        <v>243</v>
      </c>
      <c r="C57" s="8">
        <v>0</v>
      </c>
      <c r="D57" s="9">
        <v>700</v>
      </c>
      <c r="E57" s="8">
        <v>0</v>
      </c>
      <c r="F57" s="9">
        <v>1400</v>
      </c>
      <c r="G57" s="8">
        <v>0</v>
      </c>
      <c r="H57" s="9">
        <v>0</v>
      </c>
      <c r="I57" s="8">
        <v>0</v>
      </c>
      <c r="J57" s="9">
        <v>0</v>
      </c>
      <c r="K57" s="8">
        <v>0</v>
      </c>
      <c r="L57" s="9">
        <v>0</v>
      </c>
      <c r="M57" s="8">
        <v>0</v>
      </c>
      <c r="N57" s="9">
        <v>0</v>
      </c>
      <c r="O57" s="8">
        <v>0</v>
      </c>
      <c r="P57" s="9">
        <v>0</v>
      </c>
      <c r="Q57" s="8">
        <v>0</v>
      </c>
      <c r="R57" s="9">
        <v>0</v>
      </c>
      <c r="S57" s="8">
        <v>0</v>
      </c>
      <c r="T57" s="9">
        <v>0</v>
      </c>
    </row>
    <row r="58" spans="1:20" x14ac:dyDescent="0.35">
      <c r="A58" s="7" t="s">
        <v>102</v>
      </c>
      <c r="B58" s="7" t="s">
        <v>298</v>
      </c>
      <c r="C58" s="8">
        <v>0</v>
      </c>
      <c r="D58" s="9">
        <v>0</v>
      </c>
      <c r="E58" s="8">
        <v>0</v>
      </c>
      <c r="F58" s="9">
        <v>0</v>
      </c>
      <c r="G58" s="8">
        <v>0</v>
      </c>
      <c r="H58" s="9">
        <v>0</v>
      </c>
      <c r="I58" s="8">
        <v>-239</v>
      </c>
      <c r="J58" s="9">
        <v>-238.5</v>
      </c>
      <c r="K58" s="8">
        <v>239</v>
      </c>
      <c r="L58" s="9">
        <v>238.5</v>
      </c>
      <c r="M58" s="8">
        <v>0</v>
      </c>
      <c r="N58" s="9">
        <v>0</v>
      </c>
      <c r="O58" s="8">
        <v>0</v>
      </c>
      <c r="P58" s="9">
        <v>0</v>
      </c>
      <c r="Q58" s="8">
        <v>0</v>
      </c>
      <c r="R58" s="9">
        <v>0</v>
      </c>
      <c r="S58" s="8">
        <v>0</v>
      </c>
      <c r="T58" s="9">
        <v>0</v>
      </c>
    </row>
    <row r="59" spans="1:20" x14ac:dyDescent="0.35">
      <c r="A59" s="4" t="s">
        <v>39</v>
      </c>
      <c r="B59" s="4" t="s">
        <v>40</v>
      </c>
      <c r="C59" s="5">
        <v>0</v>
      </c>
      <c r="D59" s="6">
        <v>0</v>
      </c>
      <c r="E59" s="5">
        <v>0</v>
      </c>
      <c r="F59" s="6">
        <v>0</v>
      </c>
      <c r="G59" s="5">
        <v>0</v>
      </c>
      <c r="H59" s="6">
        <v>0</v>
      </c>
      <c r="I59" s="5">
        <v>0</v>
      </c>
      <c r="J59" s="6">
        <v>0</v>
      </c>
      <c r="K59" s="5">
        <v>0</v>
      </c>
      <c r="L59" s="6">
        <v>0</v>
      </c>
      <c r="M59" s="5">
        <v>0</v>
      </c>
      <c r="N59" s="6">
        <v>0</v>
      </c>
      <c r="O59" s="5">
        <v>0</v>
      </c>
      <c r="P59" s="6">
        <v>0</v>
      </c>
      <c r="Q59" s="5">
        <v>0</v>
      </c>
      <c r="R59" s="6">
        <v>0</v>
      </c>
      <c r="S59" s="5">
        <v>0</v>
      </c>
      <c r="T59" s="6">
        <v>0</v>
      </c>
    </row>
    <row r="60" spans="1:20" x14ac:dyDescent="0.35">
      <c r="A60" s="4" t="s">
        <v>39</v>
      </c>
      <c r="B60" s="4" t="s">
        <v>104</v>
      </c>
      <c r="C60" s="5">
        <v>0</v>
      </c>
      <c r="D60" s="6">
        <v>0</v>
      </c>
      <c r="E60" s="5">
        <v>0</v>
      </c>
      <c r="F60" s="6">
        <v>954.59</v>
      </c>
      <c r="G60" s="5">
        <v>0</v>
      </c>
      <c r="H60" s="6">
        <v>0</v>
      </c>
      <c r="I60" s="5">
        <v>0</v>
      </c>
      <c r="J60" s="6">
        <v>0</v>
      </c>
      <c r="K60" s="5">
        <v>0</v>
      </c>
      <c r="L60" s="6">
        <v>0</v>
      </c>
      <c r="M60" s="5">
        <v>0</v>
      </c>
      <c r="N60" s="6">
        <v>176.75</v>
      </c>
      <c r="O60" s="5">
        <v>0</v>
      </c>
      <c r="P60" s="6">
        <v>175.68</v>
      </c>
      <c r="Q60" s="5">
        <v>0</v>
      </c>
      <c r="R60" s="6">
        <v>0</v>
      </c>
      <c r="S60" s="5">
        <v>0</v>
      </c>
      <c r="T60" s="6">
        <v>0</v>
      </c>
    </row>
    <row r="61" spans="1:20" ht="28" x14ac:dyDescent="0.35">
      <c r="A61" s="4" t="s">
        <v>244</v>
      </c>
      <c r="B61" s="4" t="s">
        <v>245</v>
      </c>
      <c r="C61" s="5">
        <v>0</v>
      </c>
      <c r="D61" s="6">
        <v>0</v>
      </c>
      <c r="E61" s="5">
        <v>0</v>
      </c>
      <c r="F61" s="6">
        <v>887.72</v>
      </c>
      <c r="G61" s="5">
        <v>0</v>
      </c>
      <c r="H61" s="6">
        <v>0</v>
      </c>
      <c r="I61" s="5">
        <v>0</v>
      </c>
      <c r="J61" s="6">
        <v>0</v>
      </c>
      <c r="K61" s="5">
        <v>0</v>
      </c>
      <c r="L61" s="6">
        <v>0</v>
      </c>
      <c r="M61" s="5">
        <v>0</v>
      </c>
      <c r="N61" s="6">
        <v>0</v>
      </c>
      <c r="O61" s="5">
        <v>0</v>
      </c>
      <c r="P61" s="6">
        <v>0</v>
      </c>
      <c r="Q61" s="5">
        <v>0</v>
      </c>
      <c r="R61" s="6">
        <v>0</v>
      </c>
      <c r="S61" s="5">
        <v>0</v>
      </c>
      <c r="T61" s="6">
        <v>0</v>
      </c>
    </row>
    <row r="62" spans="1:20" x14ac:dyDescent="0.35">
      <c r="A62" s="7" t="s">
        <v>105</v>
      </c>
      <c r="B62" s="7" t="s">
        <v>106</v>
      </c>
      <c r="C62" s="8">
        <v>0</v>
      </c>
      <c r="D62" s="9">
        <v>0</v>
      </c>
      <c r="E62" s="8">
        <v>0</v>
      </c>
      <c r="F62" s="9">
        <v>0</v>
      </c>
      <c r="G62" s="8">
        <v>0</v>
      </c>
      <c r="H62" s="9">
        <v>0</v>
      </c>
      <c r="I62" s="8">
        <v>0</v>
      </c>
      <c r="J62" s="9">
        <v>0</v>
      </c>
      <c r="K62" s="8">
        <v>0</v>
      </c>
      <c r="L62" s="9">
        <v>4.0999999999999996</v>
      </c>
      <c r="M62" s="8">
        <v>0</v>
      </c>
      <c r="N62" s="9">
        <v>0</v>
      </c>
      <c r="O62" s="8">
        <v>0</v>
      </c>
      <c r="P62" s="9">
        <v>241.77</v>
      </c>
      <c r="Q62" s="8">
        <v>0</v>
      </c>
      <c r="R62" s="9">
        <v>0</v>
      </c>
      <c r="S62" s="8">
        <v>0</v>
      </c>
      <c r="T62" s="9">
        <v>0</v>
      </c>
    </row>
    <row r="63" spans="1:20" ht="28" x14ac:dyDescent="0.35">
      <c r="A63" s="4" t="s">
        <v>107</v>
      </c>
      <c r="B63" s="4" t="s">
        <v>108</v>
      </c>
      <c r="C63" s="5">
        <v>0</v>
      </c>
      <c r="D63" s="6">
        <v>0</v>
      </c>
      <c r="E63" s="5">
        <v>0</v>
      </c>
      <c r="F63" s="6">
        <v>0</v>
      </c>
      <c r="G63" s="5">
        <v>0</v>
      </c>
      <c r="H63" s="6">
        <v>0</v>
      </c>
      <c r="I63" s="5">
        <v>0</v>
      </c>
      <c r="J63" s="6">
        <v>0</v>
      </c>
      <c r="K63" s="5">
        <v>0</v>
      </c>
      <c r="L63" s="6">
        <v>0</v>
      </c>
      <c r="M63" s="5">
        <v>0</v>
      </c>
      <c r="N63" s="6">
        <v>0</v>
      </c>
      <c r="O63" s="5">
        <v>0</v>
      </c>
      <c r="P63" s="6">
        <v>0</v>
      </c>
      <c r="Q63" s="5">
        <v>0</v>
      </c>
      <c r="R63" s="6">
        <v>0</v>
      </c>
      <c r="S63" s="5">
        <v>0</v>
      </c>
      <c r="T63" s="6">
        <v>0</v>
      </c>
    </row>
    <row r="64" spans="1:20" ht="28" x14ac:dyDescent="0.35">
      <c r="A64" s="7" t="s">
        <v>41</v>
      </c>
      <c r="B64" s="7" t="s">
        <v>42</v>
      </c>
      <c r="C64" s="8">
        <v>0</v>
      </c>
      <c r="D64" s="9">
        <v>0</v>
      </c>
      <c r="E64" s="8">
        <v>0</v>
      </c>
      <c r="F64" s="9">
        <v>0</v>
      </c>
      <c r="G64" s="8">
        <v>0</v>
      </c>
      <c r="H64" s="9">
        <v>0</v>
      </c>
      <c r="I64" s="8">
        <v>0</v>
      </c>
      <c r="J64" s="9">
        <v>0</v>
      </c>
      <c r="K64" s="8">
        <v>0</v>
      </c>
      <c r="L64" s="9">
        <v>0</v>
      </c>
      <c r="M64" s="8">
        <v>0</v>
      </c>
      <c r="N64" s="9">
        <v>0</v>
      </c>
      <c r="O64" s="8">
        <v>0</v>
      </c>
      <c r="P64" s="9">
        <v>0</v>
      </c>
      <c r="Q64" s="8">
        <v>0</v>
      </c>
      <c r="R64" s="9">
        <v>0</v>
      </c>
      <c r="S64" s="8">
        <v>0</v>
      </c>
      <c r="T64" s="9">
        <v>0</v>
      </c>
    </row>
    <row r="65" spans="1:20" ht="28" x14ac:dyDescent="0.35">
      <c r="A65" s="7" t="s">
        <v>41</v>
      </c>
      <c r="B65" s="7" t="s">
        <v>109</v>
      </c>
      <c r="C65" s="8">
        <v>2795</v>
      </c>
      <c r="D65" s="9">
        <v>187.39</v>
      </c>
      <c r="E65" s="8">
        <v>2824</v>
      </c>
      <c r="F65" s="9">
        <v>851.29</v>
      </c>
      <c r="G65" s="8">
        <v>2833</v>
      </c>
      <c r="H65" s="9">
        <v>341.66</v>
      </c>
      <c r="I65" s="8">
        <v>1881</v>
      </c>
      <c r="J65" s="9">
        <v>89.4</v>
      </c>
      <c r="K65" s="8">
        <v>1825</v>
      </c>
      <c r="L65" s="9">
        <v>263.18</v>
      </c>
      <c r="M65" s="8">
        <v>2914</v>
      </c>
      <c r="N65" s="9">
        <v>534.17999999999995</v>
      </c>
      <c r="O65" s="8">
        <v>2960</v>
      </c>
      <c r="P65" s="9">
        <v>627.4</v>
      </c>
      <c r="Q65" s="8">
        <v>3087</v>
      </c>
      <c r="R65" s="9">
        <v>807.16</v>
      </c>
      <c r="S65" s="8">
        <v>3334</v>
      </c>
      <c r="T65" s="9">
        <v>373.53</v>
      </c>
    </row>
    <row r="66" spans="1:20" ht="28" x14ac:dyDescent="0.35">
      <c r="A66" s="4" t="s">
        <v>110</v>
      </c>
      <c r="B66" s="4" t="s">
        <v>111</v>
      </c>
      <c r="C66" s="5">
        <v>0</v>
      </c>
      <c r="D66" s="6">
        <v>118.95</v>
      </c>
      <c r="E66" s="5">
        <v>0</v>
      </c>
      <c r="F66" s="6">
        <v>-1998.5</v>
      </c>
      <c r="G66" s="5">
        <v>0</v>
      </c>
      <c r="H66" s="6">
        <v>29680.66</v>
      </c>
      <c r="I66" s="5">
        <v>0</v>
      </c>
      <c r="J66" s="6">
        <v>726.18</v>
      </c>
      <c r="K66" s="5">
        <v>0</v>
      </c>
      <c r="L66" s="6">
        <v>1498.85</v>
      </c>
      <c r="M66" s="5">
        <v>0</v>
      </c>
      <c r="N66" s="6">
        <v>17327.07</v>
      </c>
      <c r="O66" s="5">
        <v>0</v>
      </c>
      <c r="P66" s="6">
        <v>44163.03</v>
      </c>
      <c r="Q66" s="5">
        <v>0</v>
      </c>
      <c r="R66" s="6">
        <v>1631.07</v>
      </c>
      <c r="S66" s="5">
        <v>0</v>
      </c>
      <c r="T66" s="6">
        <v>1144.81</v>
      </c>
    </row>
    <row r="67" spans="1:20" ht="28" x14ac:dyDescent="0.35">
      <c r="A67" s="7" t="s">
        <v>110</v>
      </c>
      <c r="B67" s="7" t="s">
        <v>246</v>
      </c>
      <c r="C67" s="8">
        <v>0</v>
      </c>
      <c r="D67" s="9">
        <v>177.37</v>
      </c>
      <c r="E67" s="8">
        <v>0</v>
      </c>
      <c r="F67" s="9">
        <v>10344.620000000001</v>
      </c>
      <c r="G67" s="8">
        <v>0</v>
      </c>
      <c r="H67" s="9">
        <v>0</v>
      </c>
      <c r="I67" s="8">
        <v>0</v>
      </c>
      <c r="J67" s="9">
        <v>0</v>
      </c>
      <c r="K67" s="8">
        <v>0</v>
      </c>
      <c r="L67" s="9">
        <v>0</v>
      </c>
      <c r="M67" s="8">
        <v>0</v>
      </c>
      <c r="N67" s="9">
        <v>0</v>
      </c>
      <c r="O67" s="8">
        <v>0</v>
      </c>
      <c r="P67" s="9">
        <v>0</v>
      </c>
      <c r="Q67" s="8">
        <v>0</v>
      </c>
      <c r="R67" s="9">
        <v>0</v>
      </c>
      <c r="S67" s="8">
        <v>0</v>
      </c>
      <c r="T67" s="9">
        <v>0</v>
      </c>
    </row>
    <row r="68" spans="1:20" x14ac:dyDescent="0.35">
      <c r="A68" s="4" t="s">
        <v>110</v>
      </c>
      <c r="B68" s="4" t="s">
        <v>299</v>
      </c>
      <c r="C68" s="5">
        <v>0</v>
      </c>
      <c r="D68" s="6">
        <v>0</v>
      </c>
      <c r="E68" s="5">
        <v>208</v>
      </c>
      <c r="F68" s="6">
        <v>207.5</v>
      </c>
      <c r="G68" s="5">
        <v>0</v>
      </c>
      <c r="H68" s="6">
        <v>0</v>
      </c>
      <c r="I68" s="5">
        <v>2402</v>
      </c>
      <c r="J68" s="6">
        <v>2401.7800000000002</v>
      </c>
      <c r="K68" s="5">
        <v>0</v>
      </c>
      <c r="L68" s="6">
        <v>0</v>
      </c>
      <c r="M68" s="5">
        <v>0</v>
      </c>
      <c r="N68" s="6">
        <v>0</v>
      </c>
      <c r="O68" s="5">
        <v>0</v>
      </c>
      <c r="P68" s="6">
        <v>0</v>
      </c>
      <c r="Q68" s="5">
        <v>0</v>
      </c>
      <c r="R68" s="6">
        <v>0</v>
      </c>
      <c r="S68" s="5">
        <v>0</v>
      </c>
      <c r="T68" s="6">
        <v>0</v>
      </c>
    </row>
    <row r="69" spans="1:20" x14ac:dyDescent="0.35">
      <c r="A69" s="7" t="s">
        <v>112</v>
      </c>
      <c r="B69" s="7" t="s">
        <v>113</v>
      </c>
      <c r="C69" s="8">
        <v>0</v>
      </c>
      <c r="D69" s="9">
        <v>0</v>
      </c>
      <c r="E69" s="8">
        <v>0</v>
      </c>
      <c r="F69" s="9">
        <v>302.19</v>
      </c>
      <c r="G69" s="8">
        <v>0</v>
      </c>
      <c r="H69" s="9">
        <v>625.51</v>
      </c>
      <c r="I69" s="8">
        <v>0</v>
      </c>
      <c r="J69" s="9">
        <v>0</v>
      </c>
      <c r="K69" s="8">
        <v>0</v>
      </c>
      <c r="L69" s="9">
        <v>0</v>
      </c>
      <c r="M69" s="8">
        <v>0</v>
      </c>
      <c r="N69" s="9">
        <v>0</v>
      </c>
      <c r="O69" s="8">
        <v>0</v>
      </c>
      <c r="P69" s="9">
        <v>49.12</v>
      </c>
      <c r="Q69" s="8">
        <v>0</v>
      </c>
      <c r="R69" s="9">
        <v>0</v>
      </c>
      <c r="S69" s="8">
        <v>0</v>
      </c>
      <c r="T69" s="9">
        <v>0</v>
      </c>
    </row>
    <row r="70" spans="1:20" ht="28" x14ac:dyDescent="0.35">
      <c r="A70" s="4" t="s">
        <v>114</v>
      </c>
      <c r="B70" s="4" t="s">
        <v>115</v>
      </c>
      <c r="C70" s="5">
        <v>0</v>
      </c>
      <c r="D70" s="6">
        <v>0</v>
      </c>
      <c r="E70" s="5">
        <v>0</v>
      </c>
      <c r="F70" s="6">
        <v>65</v>
      </c>
      <c r="G70" s="5">
        <v>0</v>
      </c>
      <c r="H70" s="6">
        <v>0</v>
      </c>
      <c r="I70" s="5">
        <v>0</v>
      </c>
      <c r="J70" s="6">
        <v>0</v>
      </c>
      <c r="K70" s="5">
        <v>0</v>
      </c>
      <c r="L70" s="6">
        <v>0</v>
      </c>
      <c r="M70" s="5">
        <v>0</v>
      </c>
      <c r="N70" s="6">
        <v>0</v>
      </c>
      <c r="O70" s="5">
        <v>0</v>
      </c>
      <c r="P70" s="6">
        <v>20</v>
      </c>
      <c r="Q70" s="5">
        <v>0</v>
      </c>
      <c r="R70" s="6">
        <v>63.98</v>
      </c>
      <c r="S70" s="5">
        <v>0</v>
      </c>
      <c r="T70" s="6">
        <v>0</v>
      </c>
    </row>
    <row r="71" spans="1:20" x14ac:dyDescent="0.35">
      <c r="A71" s="7" t="s">
        <v>116</v>
      </c>
      <c r="B71" s="7" t="s">
        <v>117</v>
      </c>
      <c r="C71" s="8">
        <v>0</v>
      </c>
      <c r="D71" s="9">
        <v>0</v>
      </c>
      <c r="E71" s="8">
        <v>0</v>
      </c>
      <c r="F71" s="9">
        <v>0</v>
      </c>
      <c r="G71" s="8">
        <v>0</v>
      </c>
      <c r="H71" s="9">
        <v>0</v>
      </c>
      <c r="I71" s="8">
        <v>0</v>
      </c>
      <c r="J71" s="9">
        <v>0</v>
      </c>
      <c r="K71" s="8">
        <v>0</v>
      </c>
      <c r="L71" s="9">
        <v>0</v>
      </c>
      <c r="M71" s="8">
        <v>0</v>
      </c>
      <c r="N71" s="9">
        <v>0</v>
      </c>
      <c r="O71" s="8">
        <v>0</v>
      </c>
      <c r="P71" s="9">
        <v>0</v>
      </c>
      <c r="Q71" s="8">
        <v>0</v>
      </c>
      <c r="R71" s="9">
        <v>0</v>
      </c>
      <c r="S71" s="8">
        <v>0</v>
      </c>
      <c r="T71" s="9">
        <v>58.55</v>
      </c>
    </row>
    <row r="72" spans="1:20" ht="28" x14ac:dyDescent="0.35">
      <c r="A72" s="4" t="s">
        <v>118</v>
      </c>
      <c r="B72" s="4" t="s">
        <v>119</v>
      </c>
      <c r="C72" s="5">
        <v>0</v>
      </c>
      <c r="D72" s="6">
        <v>0</v>
      </c>
      <c r="E72" s="5">
        <v>0</v>
      </c>
      <c r="F72" s="6">
        <v>208</v>
      </c>
      <c r="G72" s="5">
        <v>0</v>
      </c>
      <c r="H72" s="6">
        <v>208</v>
      </c>
      <c r="I72" s="5">
        <v>0</v>
      </c>
      <c r="J72" s="6">
        <v>208</v>
      </c>
      <c r="K72" s="5">
        <v>0</v>
      </c>
      <c r="L72" s="6">
        <v>208</v>
      </c>
      <c r="M72" s="5">
        <v>0</v>
      </c>
      <c r="N72" s="6">
        <v>197.6</v>
      </c>
      <c r="O72" s="5">
        <v>0</v>
      </c>
      <c r="P72" s="6">
        <v>197.6</v>
      </c>
      <c r="Q72" s="5">
        <v>0</v>
      </c>
      <c r="R72" s="6">
        <v>190</v>
      </c>
      <c r="S72" s="5">
        <v>0</v>
      </c>
      <c r="T72" s="6">
        <v>185</v>
      </c>
    </row>
    <row r="73" spans="1:20" ht="28" x14ac:dyDescent="0.35">
      <c r="A73" s="7" t="s">
        <v>120</v>
      </c>
      <c r="B73" s="7" t="s">
        <v>121</v>
      </c>
      <c r="C73" s="8">
        <v>622</v>
      </c>
      <c r="D73" s="9">
        <v>71.400000000000006</v>
      </c>
      <c r="E73" s="8">
        <v>0</v>
      </c>
      <c r="F73" s="9">
        <v>0</v>
      </c>
      <c r="G73" s="8">
        <v>11</v>
      </c>
      <c r="H73" s="9">
        <v>10.59</v>
      </c>
      <c r="I73" s="8">
        <v>0</v>
      </c>
      <c r="J73" s="9">
        <v>0</v>
      </c>
      <c r="K73" s="8">
        <v>0</v>
      </c>
      <c r="L73" s="9">
        <v>0</v>
      </c>
      <c r="M73" s="8">
        <v>41</v>
      </c>
      <c r="N73" s="9">
        <v>40.700000000000003</v>
      </c>
      <c r="O73" s="8">
        <v>0</v>
      </c>
      <c r="P73" s="9">
        <v>0</v>
      </c>
      <c r="Q73" s="8">
        <v>0</v>
      </c>
      <c r="R73" s="9">
        <v>0</v>
      </c>
      <c r="S73" s="8">
        <v>0</v>
      </c>
      <c r="T73" s="9">
        <v>0</v>
      </c>
    </row>
    <row r="74" spans="1:20" ht="28" x14ac:dyDescent="0.35">
      <c r="A74" s="4" t="s">
        <v>122</v>
      </c>
      <c r="B74" s="4" t="s">
        <v>123</v>
      </c>
      <c r="C74" s="5">
        <v>0</v>
      </c>
      <c r="D74" s="6">
        <v>0</v>
      </c>
      <c r="E74" s="5">
        <v>0</v>
      </c>
      <c r="F74" s="6">
        <v>0</v>
      </c>
      <c r="G74" s="5">
        <v>104</v>
      </c>
      <c r="H74" s="6">
        <v>103.68</v>
      </c>
      <c r="I74" s="5">
        <v>0</v>
      </c>
      <c r="J74" s="6">
        <v>0</v>
      </c>
      <c r="K74" s="5">
        <v>0</v>
      </c>
      <c r="L74" s="6">
        <v>0</v>
      </c>
      <c r="M74" s="5">
        <v>0</v>
      </c>
      <c r="N74" s="6">
        <v>0</v>
      </c>
      <c r="O74" s="5">
        <v>0</v>
      </c>
      <c r="P74" s="6">
        <v>0</v>
      </c>
      <c r="Q74" s="5">
        <v>0</v>
      </c>
      <c r="R74" s="6">
        <v>0</v>
      </c>
      <c r="S74" s="5">
        <v>0</v>
      </c>
      <c r="T74" s="6">
        <v>0</v>
      </c>
    </row>
    <row r="75" spans="1:20" ht="28" x14ac:dyDescent="0.35">
      <c r="A75" s="7" t="s">
        <v>124</v>
      </c>
      <c r="B75" s="7" t="s">
        <v>125</v>
      </c>
      <c r="C75" s="8">
        <v>0</v>
      </c>
      <c r="D75" s="9">
        <v>0</v>
      </c>
      <c r="E75" s="8">
        <v>0</v>
      </c>
      <c r="F75" s="9">
        <v>1639.33</v>
      </c>
      <c r="G75" s="8">
        <v>0</v>
      </c>
      <c r="H75" s="9">
        <v>99.26</v>
      </c>
      <c r="I75" s="8">
        <v>0</v>
      </c>
      <c r="J75" s="9">
        <v>76.819999999999993</v>
      </c>
      <c r="K75" s="8">
        <v>0</v>
      </c>
      <c r="L75" s="9">
        <v>-527.55999999999995</v>
      </c>
      <c r="M75" s="8">
        <v>0</v>
      </c>
      <c r="N75" s="9">
        <v>4504.51</v>
      </c>
      <c r="O75" s="8">
        <v>0</v>
      </c>
      <c r="P75" s="9">
        <v>4845.08</v>
      </c>
      <c r="Q75" s="8">
        <v>0</v>
      </c>
      <c r="R75" s="9">
        <v>370.16</v>
      </c>
      <c r="S75" s="8">
        <v>0</v>
      </c>
      <c r="T75" s="9">
        <v>7.04</v>
      </c>
    </row>
    <row r="76" spans="1:20" ht="28" x14ac:dyDescent="0.35">
      <c r="A76" s="4" t="s">
        <v>124</v>
      </c>
      <c r="B76" s="4" t="s">
        <v>247</v>
      </c>
      <c r="C76" s="5">
        <v>0</v>
      </c>
      <c r="D76" s="6">
        <v>1345.73</v>
      </c>
      <c r="E76" s="5">
        <v>0</v>
      </c>
      <c r="F76" s="6">
        <v>3880.65</v>
      </c>
      <c r="G76" s="5">
        <v>0</v>
      </c>
      <c r="H76" s="6">
        <v>0</v>
      </c>
      <c r="I76" s="5">
        <v>0</v>
      </c>
      <c r="J76" s="6">
        <v>0</v>
      </c>
      <c r="K76" s="5">
        <v>0</v>
      </c>
      <c r="L76" s="6">
        <v>0</v>
      </c>
      <c r="M76" s="5">
        <v>0</v>
      </c>
      <c r="N76" s="6">
        <v>0</v>
      </c>
      <c r="O76" s="5">
        <v>0</v>
      </c>
      <c r="P76" s="6">
        <v>0</v>
      </c>
      <c r="Q76" s="5">
        <v>0</v>
      </c>
      <c r="R76" s="6">
        <v>0</v>
      </c>
      <c r="S76" s="5">
        <v>0</v>
      </c>
      <c r="T76" s="6">
        <v>0</v>
      </c>
    </row>
    <row r="77" spans="1:20" ht="28" x14ac:dyDescent="0.35">
      <c r="A77" s="7" t="s">
        <v>124</v>
      </c>
      <c r="B77" s="7" t="s">
        <v>272</v>
      </c>
      <c r="C77" s="8">
        <v>0</v>
      </c>
      <c r="D77" s="9">
        <v>145.83000000000001</v>
      </c>
      <c r="E77" s="8">
        <v>0</v>
      </c>
      <c r="F77" s="9">
        <v>212</v>
      </c>
      <c r="G77" s="8">
        <v>0</v>
      </c>
      <c r="H77" s="9">
        <v>0</v>
      </c>
      <c r="I77" s="8">
        <v>0</v>
      </c>
      <c r="J77" s="9">
        <v>0</v>
      </c>
      <c r="K77" s="8">
        <v>0</v>
      </c>
      <c r="L77" s="9">
        <v>0</v>
      </c>
      <c r="M77" s="8">
        <v>0</v>
      </c>
      <c r="N77" s="9">
        <v>0</v>
      </c>
      <c r="O77" s="8">
        <v>0</v>
      </c>
      <c r="P77" s="9">
        <v>0</v>
      </c>
      <c r="Q77" s="8">
        <v>0</v>
      </c>
      <c r="R77" s="9">
        <v>215.57</v>
      </c>
      <c r="S77" s="8">
        <v>0</v>
      </c>
      <c r="T77" s="9">
        <v>19.95</v>
      </c>
    </row>
    <row r="78" spans="1:20" x14ac:dyDescent="0.35">
      <c r="A78" s="7" t="s">
        <v>124</v>
      </c>
      <c r="B78" s="7" t="s">
        <v>300</v>
      </c>
      <c r="C78" s="8">
        <v>0</v>
      </c>
      <c r="D78" s="9">
        <v>0</v>
      </c>
      <c r="E78" s="8">
        <v>0</v>
      </c>
      <c r="F78" s="9">
        <v>0</v>
      </c>
      <c r="G78" s="8">
        <v>780</v>
      </c>
      <c r="H78" s="9">
        <v>780</v>
      </c>
      <c r="I78" s="8">
        <v>810</v>
      </c>
      <c r="J78" s="9">
        <v>810</v>
      </c>
      <c r="K78" s="8">
        <v>0</v>
      </c>
      <c r="L78" s="9">
        <v>0</v>
      </c>
      <c r="M78" s="8">
        <v>0</v>
      </c>
      <c r="N78" s="9">
        <v>0</v>
      </c>
      <c r="O78" s="8">
        <v>0</v>
      </c>
      <c r="P78" s="9">
        <v>0</v>
      </c>
      <c r="Q78" s="8">
        <v>0</v>
      </c>
      <c r="R78" s="9">
        <v>0</v>
      </c>
      <c r="S78" s="8">
        <v>0</v>
      </c>
      <c r="T78" s="9">
        <v>0</v>
      </c>
    </row>
    <row r="79" spans="1:20" ht="28" x14ac:dyDescent="0.35">
      <c r="A79" s="4" t="s">
        <v>126</v>
      </c>
      <c r="B79" s="4" t="s">
        <v>127</v>
      </c>
      <c r="C79" s="5">
        <v>0</v>
      </c>
      <c r="D79" s="6">
        <v>0</v>
      </c>
      <c r="E79" s="5">
        <v>0</v>
      </c>
      <c r="F79" s="6">
        <v>0</v>
      </c>
      <c r="G79" s="5">
        <v>0</v>
      </c>
      <c r="H79" s="6">
        <v>0</v>
      </c>
      <c r="I79" s="5">
        <v>0</v>
      </c>
      <c r="J79" s="6">
        <v>0</v>
      </c>
      <c r="K79" s="5">
        <v>0</v>
      </c>
      <c r="L79" s="6">
        <v>71.05</v>
      </c>
      <c r="M79" s="5">
        <v>0</v>
      </c>
      <c r="N79" s="6">
        <v>0</v>
      </c>
      <c r="O79" s="5">
        <v>0</v>
      </c>
      <c r="P79" s="6">
        <v>0</v>
      </c>
      <c r="Q79" s="5">
        <v>0</v>
      </c>
      <c r="R79" s="6">
        <v>0</v>
      </c>
      <c r="S79" s="5">
        <v>0</v>
      </c>
      <c r="T79" s="6">
        <v>0</v>
      </c>
    </row>
    <row r="80" spans="1:20" x14ac:dyDescent="0.35">
      <c r="A80" s="4" t="s">
        <v>126</v>
      </c>
      <c r="B80" s="4" t="s">
        <v>215</v>
      </c>
      <c r="C80" s="5">
        <v>0</v>
      </c>
      <c r="D80" s="6">
        <v>639.19000000000005</v>
      </c>
      <c r="E80" s="5">
        <v>0</v>
      </c>
      <c r="F80" s="6">
        <v>695.77</v>
      </c>
      <c r="G80" s="5">
        <v>0</v>
      </c>
      <c r="H80" s="6">
        <v>1223.42</v>
      </c>
      <c r="I80" s="5">
        <v>0</v>
      </c>
      <c r="J80" s="6">
        <v>914.76</v>
      </c>
      <c r="K80" s="5">
        <v>0</v>
      </c>
      <c r="L80" s="6">
        <v>547.57000000000005</v>
      </c>
      <c r="M80" s="5">
        <v>0</v>
      </c>
      <c r="N80" s="6">
        <v>336.66</v>
      </c>
      <c r="O80" s="5">
        <v>0</v>
      </c>
      <c r="P80" s="6">
        <v>470.07</v>
      </c>
      <c r="Q80" s="5">
        <v>0</v>
      </c>
      <c r="R80" s="6">
        <v>598.97</v>
      </c>
      <c r="S80" s="5">
        <v>0</v>
      </c>
      <c r="T80" s="6">
        <v>604.33000000000004</v>
      </c>
    </row>
    <row r="81" spans="1:20" ht="28" x14ac:dyDescent="0.35">
      <c r="A81" s="7" t="s">
        <v>280</v>
      </c>
      <c r="B81" s="7" t="s">
        <v>281</v>
      </c>
      <c r="C81" s="8">
        <v>0</v>
      </c>
      <c r="D81" s="9">
        <v>0</v>
      </c>
      <c r="E81" s="8">
        <v>0</v>
      </c>
      <c r="F81" s="9">
        <v>0</v>
      </c>
      <c r="G81" s="8">
        <v>0</v>
      </c>
      <c r="H81" s="9">
        <v>0</v>
      </c>
      <c r="I81" s="8">
        <v>0</v>
      </c>
      <c r="J81" s="9">
        <v>0</v>
      </c>
      <c r="K81" s="8">
        <v>0</v>
      </c>
      <c r="L81" s="9">
        <v>0</v>
      </c>
      <c r="M81" s="8">
        <v>0</v>
      </c>
      <c r="N81" s="9">
        <v>1013.45</v>
      </c>
      <c r="O81" s="8">
        <v>0</v>
      </c>
      <c r="P81" s="9">
        <v>852.19</v>
      </c>
      <c r="Q81" s="8">
        <v>0</v>
      </c>
      <c r="R81" s="9">
        <v>378.25</v>
      </c>
      <c r="S81" s="8">
        <v>0</v>
      </c>
      <c r="T81" s="9">
        <v>463.21</v>
      </c>
    </row>
    <row r="82" spans="1:20" x14ac:dyDescent="0.35">
      <c r="A82" s="7" t="s">
        <v>267</v>
      </c>
      <c r="B82" s="7" t="s">
        <v>268</v>
      </c>
      <c r="C82" s="8">
        <v>0</v>
      </c>
      <c r="D82" s="9">
        <v>562.4</v>
      </c>
      <c r="E82" s="8">
        <v>0</v>
      </c>
      <c r="F82" s="9">
        <v>582.74</v>
      </c>
      <c r="G82" s="8">
        <v>0</v>
      </c>
      <c r="H82" s="9">
        <v>867.51</v>
      </c>
      <c r="I82" s="8">
        <v>0</v>
      </c>
      <c r="J82" s="9">
        <v>317.23</v>
      </c>
      <c r="K82" s="8">
        <v>0</v>
      </c>
      <c r="L82" s="9">
        <v>249.62</v>
      </c>
      <c r="M82" s="8">
        <v>0</v>
      </c>
      <c r="N82" s="9">
        <v>325.98</v>
      </c>
      <c r="O82" s="8">
        <v>0</v>
      </c>
      <c r="P82" s="9">
        <v>0</v>
      </c>
      <c r="Q82" s="8">
        <v>0</v>
      </c>
      <c r="R82" s="9">
        <v>350.85</v>
      </c>
      <c r="S82" s="8">
        <v>0</v>
      </c>
      <c r="T82" s="9">
        <v>0</v>
      </c>
    </row>
    <row r="83" spans="1:20" x14ac:dyDescent="0.35">
      <c r="A83" s="7" t="s">
        <v>128</v>
      </c>
      <c r="B83" s="7" t="s">
        <v>129</v>
      </c>
      <c r="C83" s="8">
        <v>0</v>
      </c>
      <c r="D83" s="9">
        <v>0</v>
      </c>
      <c r="E83" s="8">
        <v>0</v>
      </c>
      <c r="F83" s="9">
        <v>0</v>
      </c>
      <c r="G83" s="8">
        <v>0</v>
      </c>
      <c r="H83" s="9">
        <v>1323.25</v>
      </c>
      <c r="I83" s="8">
        <v>0</v>
      </c>
      <c r="J83" s="9">
        <v>0</v>
      </c>
      <c r="K83" s="8">
        <v>0</v>
      </c>
      <c r="L83" s="9">
        <v>0</v>
      </c>
      <c r="M83" s="8">
        <v>0</v>
      </c>
      <c r="N83" s="9">
        <v>0</v>
      </c>
      <c r="O83" s="8">
        <v>0</v>
      </c>
      <c r="P83" s="9">
        <v>0</v>
      </c>
      <c r="Q83" s="8">
        <v>0</v>
      </c>
      <c r="R83" s="9">
        <v>0</v>
      </c>
      <c r="S83" s="8">
        <v>0</v>
      </c>
      <c r="T83" s="9">
        <v>0</v>
      </c>
    </row>
    <row r="84" spans="1:20" ht="28" x14ac:dyDescent="0.35">
      <c r="A84" s="7" t="s">
        <v>128</v>
      </c>
      <c r="B84" s="7" t="s">
        <v>248</v>
      </c>
      <c r="C84" s="8">
        <v>0</v>
      </c>
      <c r="D84" s="9">
        <v>0</v>
      </c>
      <c r="E84" s="8">
        <v>0</v>
      </c>
      <c r="F84" s="9">
        <v>644.96</v>
      </c>
      <c r="G84" s="8">
        <v>0</v>
      </c>
      <c r="H84" s="9">
        <v>0</v>
      </c>
      <c r="I84" s="8">
        <v>0</v>
      </c>
      <c r="J84" s="9">
        <v>0</v>
      </c>
      <c r="K84" s="8">
        <v>0</v>
      </c>
      <c r="L84" s="9">
        <v>0</v>
      </c>
      <c r="M84" s="8">
        <v>0</v>
      </c>
      <c r="N84" s="9">
        <v>0</v>
      </c>
      <c r="O84" s="8">
        <v>0</v>
      </c>
      <c r="P84" s="9">
        <v>0</v>
      </c>
      <c r="Q84" s="8">
        <v>0</v>
      </c>
      <c r="R84" s="9">
        <v>0</v>
      </c>
      <c r="S84" s="8">
        <v>0</v>
      </c>
      <c r="T84" s="9">
        <v>0</v>
      </c>
    </row>
    <row r="85" spans="1:20" x14ac:dyDescent="0.35">
      <c r="A85" s="4" t="s">
        <v>128</v>
      </c>
      <c r="B85" s="4" t="s">
        <v>264</v>
      </c>
      <c r="C85" s="5">
        <v>0</v>
      </c>
      <c r="D85" s="6">
        <v>14.92</v>
      </c>
      <c r="E85" s="5">
        <v>0</v>
      </c>
      <c r="F85" s="6">
        <v>529.14</v>
      </c>
      <c r="G85" s="5">
        <v>0</v>
      </c>
      <c r="H85" s="6">
        <v>84.16</v>
      </c>
      <c r="I85" s="5">
        <v>0</v>
      </c>
      <c r="J85" s="6">
        <v>377.9</v>
      </c>
      <c r="K85" s="5">
        <v>0</v>
      </c>
      <c r="L85" s="6">
        <v>102.78</v>
      </c>
      <c r="M85" s="5">
        <v>0</v>
      </c>
      <c r="N85" s="6">
        <v>41.52</v>
      </c>
      <c r="O85" s="5">
        <v>0</v>
      </c>
      <c r="P85" s="6">
        <v>332.41</v>
      </c>
      <c r="Q85" s="5">
        <v>0</v>
      </c>
      <c r="R85" s="6">
        <v>156.63999999999999</v>
      </c>
      <c r="S85" s="5">
        <v>0</v>
      </c>
      <c r="T85" s="6">
        <v>0</v>
      </c>
    </row>
    <row r="86" spans="1:20" x14ac:dyDescent="0.35">
      <c r="A86" s="4" t="s">
        <v>130</v>
      </c>
      <c r="B86" s="4" t="s">
        <v>131</v>
      </c>
      <c r="C86" s="5">
        <v>0</v>
      </c>
      <c r="D86" s="6">
        <v>0</v>
      </c>
      <c r="E86" s="5">
        <v>0</v>
      </c>
      <c r="F86" s="6">
        <v>0</v>
      </c>
      <c r="G86" s="5">
        <v>0</v>
      </c>
      <c r="H86" s="6">
        <v>1.64</v>
      </c>
      <c r="I86" s="5">
        <v>0</v>
      </c>
      <c r="J86" s="6">
        <v>0</v>
      </c>
      <c r="K86" s="5">
        <v>0</v>
      </c>
      <c r="L86" s="6">
        <v>1088.71</v>
      </c>
      <c r="M86" s="5">
        <v>0</v>
      </c>
      <c r="N86" s="6">
        <v>133.33000000000001</v>
      </c>
      <c r="O86" s="5">
        <v>0</v>
      </c>
      <c r="P86" s="6">
        <v>768.9</v>
      </c>
      <c r="Q86" s="5">
        <v>0</v>
      </c>
      <c r="R86" s="6">
        <v>2.39</v>
      </c>
      <c r="S86" s="5">
        <v>0</v>
      </c>
      <c r="T86" s="6">
        <v>0</v>
      </c>
    </row>
    <row r="87" spans="1:20" ht="28" x14ac:dyDescent="0.35">
      <c r="A87" s="4" t="s">
        <v>130</v>
      </c>
      <c r="B87" s="4" t="s">
        <v>249</v>
      </c>
      <c r="C87" s="5">
        <v>0</v>
      </c>
      <c r="D87" s="6">
        <v>396.62</v>
      </c>
      <c r="E87" s="5">
        <v>0</v>
      </c>
      <c r="F87" s="6">
        <v>0</v>
      </c>
      <c r="G87" s="5">
        <v>0</v>
      </c>
      <c r="H87" s="6">
        <v>0</v>
      </c>
      <c r="I87" s="5">
        <v>0</v>
      </c>
      <c r="J87" s="6">
        <v>0</v>
      </c>
      <c r="K87" s="5">
        <v>0</v>
      </c>
      <c r="L87" s="6">
        <v>0</v>
      </c>
      <c r="M87" s="5">
        <v>0</v>
      </c>
      <c r="N87" s="6">
        <v>0</v>
      </c>
      <c r="O87" s="5">
        <v>0</v>
      </c>
      <c r="P87" s="6">
        <v>0</v>
      </c>
      <c r="Q87" s="5">
        <v>0</v>
      </c>
      <c r="R87" s="6">
        <v>0</v>
      </c>
      <c r="S87" s="5">
        <v>0</v>
      </c>
      <c r="T87" s="6">
        <v>0</v>
      </c>
    </row>
    <row r="88" spans="1:20" x14ac:dyDescent="0.35">
      <c r="A88" s="7" t="s">
        <v>130</v>
      </c>
      <c r="B88" s="7" t="s">
        <v>276</v>
      </c>
      <c r="C88" s="8">
        <v>0</v>
      </c>
      <c r="D88" s="9">
        <v>382.26</v>
      </c>
      <c r="E88" s="8">
        <v>0</v>
      </c>
      <c r="F88" s="9">
        <v>927.2</v>
      </c>
      <c r="G88" s="8">
        <v>0</v>
      </c>
      <c r="H88" s="9">
        <v>3112.32</v>
      </c>
      <c r="I88" s="8">
        <v>0</v>
      </c>
      <c r="J88" s="9">
        <v>636.22</v>
      </c>
      <c r="K88" s="8">
        <v>0</v>
      </c>
      <c r="L88" s="9">
        <v>966.71</v>
      </c>
      <c r="M88" s="8">
        <v>0</v>
      </c>
      <c r="N88" s="9">
        <v>530.54999999999995</v>
      </c>
      <c r="O88" s="8">
        <v>0</v>
      </c>
      <c r="P88" s="9">
        <v>141.38</v>
      </c>
      <c r="Q88" s="8">
        <v>0</v>
      </c>
      <c r="R88" s="9">
        <v>366.39</v>
      </c>
      <c r="S88" s="8">
        <v>0</v>
      </c>
      <c r="T88" s="9">
        <v>2176.04</v>
      </c>
    </row>
    <row r="89" spans="1:20" x14ac:dyDescent="0.35">
      <c r="A89" s="4" t="s">
        <v>130</v>
      </c>
      <c r="B89" s="4" t="s">
        <v>282</v>
      </c>
      <c r="C89" s="5">
        <v>0</v>
      </c>
      <c r="D89" s="6">
        <v>0</v>
      </c>
      <c r="E89" s="5">
        <v>0</v>
      </c>
      <c r="F89" s="6">
        <v>0</v>
      </c>
      <c r="G89" s="5">
        <v>0</v>
      </c>
      <c r="H89" s="6">
        <v>0</v>
      </c>
      <c r="I89" s="5">
        <v>0</v>
      </c>
      <c r="J89" s="6">
        <v>0</v>
      </c>
      <c r="K89" s="5">
        <v>0</v>
      </c>
      <c r="L89" s="6">
        <v>0</v>
      </c>
      <c r="M89" s="5">
        <v>0</v>
      </c>
      <c r="N89" s="6">
        <v>0</v>
      </c>
      <c r="O89" s="5">
        <v>0</v>
      </c>
      <c r="P89" s="6">
        <v>0</v>
      </c>
      <c r="Q89" s="5">
        <v>0</v>
      </c>
      <c r="R89" s="6">
        <v>0</v>
      </c>
      <c r="S89" s="5">
        <v>0</v>
      </c>
      <c r="T89" s="6">
        <v>247.78</v>
      </c>
    </row>
    <row r="90" spans="1:20" ht="28" x14ac:dyDescent="0.35">
      <c r="A90" s="7" t="s">
        <v>232</v>
      </c>
      <c r="B90" s="7" t="s">
        <v>233</v>
      </c>
      <c r="C90" s="8">
        <v>0</v>
      </c>
      <c r="D90" s="9">
        <v>0</v>
      </c>
      <c r="E90" s="8">
        <v>0</v>
      </c>
      <c r="F90" s="9">
        <v>704.8</v>
      </c>
      <c r="G90" s="8">
        <v>0</v>
      </c>
      <c r="H90" s="9">
        <v>0</v>
      </c>
      <c r="I90" s="8">
        <v>0</v>
      </c>
      <c r="J90" s="9">
        <v>0</v>
      </c>
      <c r="K90" s="8">
        <v>0</v>
      </c>
      <c r="L90" s="9">
        <v>0</v>
      </c>
      <c r="M90" s="8">
        <v>0</v>
      </c>
      <c r="N90" s="9">
        <v>0</v>
      </c>
      <c r="O90" s="8">
        <v>0</v>
      </c>
      <c r="P90" s="9">
        <v>0</v>
      </c>
      <c r="Q90" s="8">
        <v>0</v>
      </c>
      <c r="R90" s="9">
        <v>0</v>
      </c>
      <c r="S90" s="8">
        <v>0</v>
      </c>
      <c r="T90" s="9">
        <v>400</v>
      </c>
    </row>
    <row r="91" spans="1:20" ht="28" x14ac:dyDescent="0.35">
      <c r="A91" s="7" t="s">
        <v>232</v>
      </c>
      <c r="B91" s="7" t="s">
        <v>237</v>
      </c>
      <c r="C91" s="8">
        <v>0</v>
      </c>
      <c r="D91" s="9">
        <v>0</v>
      </c>
      <c r="E91" s="8">
        <v>0</v>
      </c>
      <c r="F91" s="9">
        <v>0</v>
      </c>
      <c r="G91" s="8">
        <v>0</v>
      </c>
      <c r="H91" s="9">
        <v>0</v>
      </c>
      <c r="I91" s="8">
        <v>0</v>
      </c>
      <c r="J91" s="9">
        <v>0</v>
      </c>
      <c r="K91" s="8">
        <v>0</v>
      </c>
      <c r="L91" s="9">
        <v>0</v>
      </c>
      <c r="M91" s="8">
        <v>0</v>
      </c>
      <c r="N91" s="9">
        <v>0</v>
      </c>
      <c r="O91" s="8">
        <v>0</v>
      </c>
      <c r="P91" s="9">
        <v>0</v>
      </c>
      <c r="Q91" s="8">
        <v>0</v>
      </c>
      <c r="R91" s="9">
        <v>0</v>
      </c>
      <c r="S91" s="8">
        <v>0</v>
      </c>
      <c r="T91" s="9">
        <v>50</v>
      </c>
    </row>
    <row r="92" spans="1:20" x14ac:dyDescent="0.35">
      <c r="A92" s="7" t="s">
        <v>132</v>
      </c>
      <c r="B92" s="7" t="s">
        <v>133</v>
      </c>
      <c r="C92" s="8">
        <v>0</v>
      </c>
      <c r="D92" s="9">
        <v>844.8</v>
      </c>
      <c r="E92" s="8">
        <v>0</v>
      </c>
      <c r="F92" s="9">
        <v>655</v>
      </c>
      <c r="G92" s="8">
        <v>0</v>
      </c>
      <c r="H92" s="9">
        <v>708.5</v>
      </c>
      <c r="I92" s="8">
        <v>0</v>
      </c>
      <c r="J92" s="9">
        <v>3258.04</v>
      </c>
      <c r="K92" s="8">
        <v>0</v>
      </c>
      <c r="L92" s="9">
        <v>204.12</v>
      </c>
      <c r="M92" s="8">
        <v>0</v>
      </c>
      <c r="N92" s="9">
        <v>2826.42</v>
      </c>
      <c r="O92" s="8">
        <v>0</v>
      </c>
      <c r="P92" s="9">
        <v>7495.52</v>
      </c>
      <c r="Q92" s="8">
        <v>0</v>
      </c>
      <c r="R92" s="9">
        <v>0</v>
      </c>
      <c r="S92" s="8">
        <v>0</v>
      </c>
      <c r="T92" s="9">
        <v>0</v>
      </c>
    </row>
    <row r="93" spans="1:20" x14ac:dyDescent="0.35">
      <c r="A93" s="7" t="s">
        <v>132</v>
      </c>
      <c r="B93" s="7" t="s">
        <v>250</v>
      </c>
      <c r="C93" s="8">
        <v>0</v>
      </c>
      <c r="D93" s="9">
        <v>178.5</v>
      </c>
      <c r="E93" s="8">
        <v>0</v>
      </c>
      <c r="F93" s="9">
        <v>499.96</v>
      </c>
      <c r="G93" s="8">
        <v>0</v>
      </c>
      <c r="H93" s="9">
        <v>0</v>
      </c>
      <c r="I93" s="8">
        <v>0</v>
      </c>
      <c r="J93" s="9">
        <v>0</v>
      </c>
      <c r="K93" s="8">
        <v>0</v>
      </c>
      <c r="L93" s="9">
        <v>0</v>
      </c>
      <c r="M93" s="8">
        <v>0</v>
      </c>
      <c r="N93" s="9">
        <v>0</v>
      </c>
      <c r="O93" s="8">
        <v>0</v>
      </c>
      <c r="P93" s="9">
        <v>0</v>
      </c>
      <c r="Q93" s="8">
        <v>0</v>
      </c>
      <c r="R93" s="9">
        <v>0</v>
      </c>
      <c r="S93" s="8">
        <v>0</v>
      </c>
      <c r="T93" s="9">
        <v>0</v>
      </c>
    </row>
    <row r="94" spans="1:20" x14ac:dyDescent="0.35">
      <c r="A94" s="4" t="s">
        <v>134</v>
      </c>
      <c r="B94" s="4" t="s">
        <v>135</v>
      </c>
      <c r="C94" s="5">
        <v>0</v>
      </c>
      <c r="D94" s="6">
        <v>0</v>
      </c>
      <c r="E94" s="5">
        <v>0</v>
      </c>
      <c r="F94" s="6">
        <v>216.75</v>
      </c>
      <c r="G94" s="5">
        <v>0</v>
      </c>
      <c r="H94" s="6">
        <v>0</v>
      </c>
      <c r="I94" s="5">
        <v>0</v>
      </c>
      <c r="J94" s="6">
        <v>144.5</v>
      </c>
      <c r="K94" s="5">
        <v>0</v>
      </c>
      <c r="L94" s="6">
        <v>118.35</v>
      </c>
      <c r="M94" s="5">
        <v>0</v>
      </c>
      <c r="N94" s="6">
        <v>132.75</v>
      </c>
      <c r="O94" s="5">
        <v>0</v>
      </c>
      <c r="P94" s="6">
        <v>67</v>
      </c>
      <c r="Q94" s="5">
        <v>0</v>
      </c>
      <c r="R94" s="6">
        <v>55.1</v>
      </c>
      <c r="S94" s="5">
        <v>0</v>
      </c>
      <c r="T94" s="6">
        <v>0</v>
      </c>
    </row>
    <row r="95" spans="1:20" x14ac:dyDescent="0.35">
      <c r="A95" s="4" t="s">
        <v>134</v>
      </c>
      <c r="B95" s="4" t="s">
        <v>301</v>
      </c>
      <c r="C95" s="5">
        <v>0</v>
      </c>
      <c r="D95" s="6">
        <v>1303.6600000000001</v>
      </c>
      <c r="E95" s="5">
        <v>649</v>
      </c>
      <c r="F95" s="6">
        <v>649.42999999999995</v>
      </c>
      <c r="G95" s="5">
        <v>0</v>
      </c>
      <c r="H95" s="6">
        <v>0</v>
      </c>
      <c r="I95" s="5">
        <v>0</v>
      </c>
      <c r="J95" s="6">
        <v>0</v>
      </c>
      <c r="K95" s="5">
        <v>0</v>
      </c>
      <c r="L95" s="6">
        <v>0</v>
      </c>
      <c r="M95" s="5">
        <v>0</v>
      </c>
      <c r="N95" s="6">
        <v>0</v>
      </c>
      <c r="O95" s="5">
        <v>0</v>
      </c>
      <c r="P95" s="6">
        <v>0</v>
      </c>
      <c r="Q95" s="5">
        <v>0</v>
      </c>
      <c r="R95" s="6">
        <v>0</v>
      </c>
      <c r="S95" s="5">
        <v>0</v>
      </c>
      <c r="T95" s="6">
        <v>0</v>
      </c>
    </row>
    <row r="96" spans="1:20" x14ac:dyDescent="0.35">
      <c r="A96" s="7" t="s">
        <v>136</v>
      </c>
      <c r="B96" s="7" t="s">
        <v>137</v>
      </c>
      <c r="C96" s="8">
        <v>0</v>
      </c>
      <c r="D96" s="9">
        <v>0</v>
      </c>
      <c r="E96" s="8">
        <v>0</v>
      </c>
      <c r="F96" s="9">
        <v>0</v>
      </c>
      <c r="G96" s="8">
        <v>0</v>
      </c>
      <c r="H96" s="9">
        <v>231.17</v>
      </c>
      <c r="I96" s="8">
        <v>0</v>
      </c>
      <c r="J96" s="9">
        <v>0</v>
      </c>
      <c r="K96" s="8">
        <v>0</v>
      </c>
      <c r="L96" s="9">
        <v>0</v>
      </c>
      <c r="M96" s="8">
        <v>0</v>
      </c>
      <c r="N96" s="9">
        <v>0</v>
      </c>
      <c r="O96" s="8">
        <v>0</v>
      </c>
      <c r="P96" s="9">
        <v>0</v>
      </c>
      <c r="Q96" s="8">
        <v>0</v>
      </c>
      <c r="R96" s="9">
        <v>0</v>
      </c>
      <c r="S96" s="8">
        <v>0</v>
      </c>
      <c r="T96" s="9">
        <v>0</v>
      </c>
    </row>
    <row r="97" spans="1:20" x14ac:dyDescent="0.35">
      <c r="A97" s="4" t="s">
        <v>138</v>
      </c>
      <c r="B97" s="4" t="s">
        <v>139</v>
      </c>
      <c r="C97" s="5">
        <v>0</v>
      </c>
      <c r="D97" s="6">
        <v>260.56</v>
      </c>
      <c r="E97" s="5">
        <v>0</v>
      </c>
      <c r="F97" s="6">
        <v>827.55</v>
      </c>
      <c r="G97" s="5">
        <v>0</v>
      </c>
      <c r="H97" s="6">
        <v>546.29999999999995</v>
      </c>
      <c r="I97" s="5">
        <v>0</v>
      </c>
      <c r="J97" s="6">
        <v>474.81</v>
      </c>
      <c r="K97" s="5">
        <v>0</v>
      </c>
      <c r="L97" s="6">
        <v>1116.96</v>
      </c>
      <c r="M97" s="5">
        <v>0</v>
      </c>
      <c r="N97" s="6">
        <v>1115.29</v>
      </c>
      <c r="O97" s="5">
        <v>0</v>
      </c>
      <c r="P97" s="6">
        <v>1209.1500000000001</v>
      </c>
      <c r="Q97" s="5">
        <v>0</v>
      </c>
      <c r="R97" s="6">
        <v>2163.79</v>
      </c>
      <c r="S97" s="5">
        <v>0</v>
      </c>
      <c r="T97" s="6">
        <v>821.36</v>
      </c>
    </row>
    <row r="98" spans="1:20" x14ac:dyDescent="0.35">
      <c r="A98" s="4" t="s">
        <v>138</v>
      </c>
      <c r="B98" s="4" t="s">
        <v>211</v>
      </c>
      <c r="C98" s="5">
        <v>0</v>
      </c>
      <c r="D98" s="6">
        <v>48.55</v>
      </c>
      <c r="E98" s="5">
        <v>0</v>
      </c>
      <c r="F98" s="6">
        <v>64.8</v>
      </c>
      <c r="G98" s="5">
        <v>0</v>
      </c>
      <c r="H98" s="6">
        <v>27.53</v>
      </c>
      <c r="I98" s="5">
        <v>0</v>
      </c>
      <c r="J98" s="6">
        <v>26.01</v>
      </c>
      <c r="K98" s="5">
        <v>0</v>
      </c>
      <c r="L98" s="6">
        <v>66.489999999999995</v>
      </c>
      <c r="M98" s="5">
        <v>0</v>
      </c>
      <c r="N98" s="6">
        <v>5.22</v>
      </c>
      <c r="O98" s="5">
        <v>0</v>
      </c>
      <c r="P98" s="6">
        <v>58.76</v>
      </c>
      <c r="Q98" s="5">
        <v>0</v>
      </c>
      <c r="R98" s="6">
        <v>30.51</v>
      </c>
      <c r="S98" s="5">
        <v>0</v>
      </c>
      <c r="T98" s="6">
        <v>32.770000000000003</v>
      </c>
    </row>
    <row r="99" spans="1:20" x14ac:dyDescent="0.35">
      <c r="A99" s="7" t="s">
        <v>138</v>
      </c>
      <c r="B99" s="7" t="s">
        <v>216</v>
      </c>
      <c r="C99" s="8">
        <v>0</v>
      </c>
      <c r="D99" s="9">
        <v>0</v>
      </c>
      <c r="E99" s="8">
        <v>0</v>
      </c>
      <c r="F99" s="9">
        <v>0</v>
      </c>
      <c r="G99" s="8">
        <v>0</v>
      </c>
      <c r="H99" s="9">
        <v>0</v>
      </c>
      <c r="I99" s="8">
        <v>0</v>
      </c>
      <c r="J99" s="9">
        <v>0</v>
      </c>
      <c r="K99" s="8">
        <v>0</v>
      </c>
      <c r="L99" s="9">
        <v>0</v>
      </c>
      <c r="M99" s="8">
        <v>0</v>
      </c>
      <c r="N99" s="9">
        <v>0</v>
      </c>
      <c r="O99" s="8">
        <v>0</v>
      </c>
      <c r="P99" s="9">
        <v>15.72</v>
      </c>
      <c r="Q99" s="8">
        <v>0</v>
      </c>
      <c r="R99" s="9">
        <v>23.42</v>
      </c>
      <c r="S99" s="8">
        <v>0</v>
      </c>
      <c r="T99" s="9">
        <v>32.24</v>
      </c>
    </row>
    <row r="100" spans="1:20" x14ac:dyDescent="0.35">
      <c r="A100" s="4" t="s">
        <v>138</v>
      </c>
      <c r="B100" s="4" t="s">
        <v>221</v>
      </c>
      <c r="C100" s="5">
        <v>0</v>
      </c>
      <c r="D100" s="6">
        <v>190.9</v>
      </c>
      <c r="E100" s="5">
        <v>0</v>
      </c>
      <c r="F100" s="6">
        <v>138.66</v>
      </c>
      <c r="G100" s="5">
        <v>0</v>
      </c>
      <c r="H100" s="6">
        <v>24.79</v>
      </c>
      <c r="I100" s="5">
        <v>0</v>
      </c>
      <c r="J100" s="6">
        <v>20.7</v>
      </c>
      <c r="K100" s="5">
        <v>0</v>
      </c>
      <c r="L100" s="6">
        <v>48.1</v>
      </c>
      <c r="M100" s="5">
        <v>0</v>
      </c>
      <c r="N100" s="6">
        <v>168.15</v>
      </c>
      <c r="O100" s="5">
        <v>0</v>
      </c>
      <c r="P100" s="6">
        <v>470.47</v>
      </c>
      <c r="Q100" s="5">
        <v>0</v>
      </c>
      <c r="R100" s="6">
        <v>299.66000000000003</v>
      </c>
      <c r="S100" s="5">
        <v>0</v>
      </c>
      <c r="T100" s="6">
        <v>329.3</v>
      </c>
    </row>
    <row r="101" spans="1:20" x14ac:dyDescent="0.35">
      <c r="A101" s="7" t="s">
        <v>138</v>
      </c>
      <c r="B101" s="7" t="s">
        <v>224</v>
      </c>
      <c r="C101" s="8">
        <v>0</v>
      </c>
      <c r="D101" s="9">
        <v>14.42</v>
      </c>
      <c r="E101" s="8">
        <v>0</v>
      </c>
      <c r="F101" s="9">
        <v>180.23</v>
      </c>
      <c r="G101" s="8">
        <v>0</v>
      </c>
      <c r="H101" s="9">
        <v>10.35</v>
      </c>
      <c r="I101" s="8">
        <v>0</v>
      </c>
      <c r="J101" s="9">
        <v>73.25</v>
      </c>
      <c r="K101" s="8">
        <v>0</v>
      </c>
      <c r="L101" s="9">
        <v>139.61000000000001</v>
      </c>
      <c r="M101" s="8">
        <v>0</v>
      </c>
      <c r="N101" s="9">
        <v>10.119999999999999</v>
      </c>
      <c r="O101" s="8">
        <v>0</v>
      </c>
      <c r="P101" s="9">
        <v>9.9</v>
      </c>
      <c r="Q101" s="8">
        <v>0</v>
      </c>
      <c r="R101" s="9">
        <v>11.28</v>
      </c>
      <c r="S101" s="8">
        <v>0</v>
      </c>
      <c r="T101" s="9">
        <v>9.4499999999999993</v>
      </c>
    </row>
    <row r="102" spans="1:20" x14ac:dyDescent="0.35">
      <c r="A102" s="7" t="s">
        <v>138</v>
      </c>
      <c r="B102" s="7" t="s">
        <v>226</v>
      </c>
      <c r="C102" s="8">
        <v>0</v>
      </c>
      <c r="D102" s="9">
        <v>80.36</v>
      </c>
      <c r="E102" s="8">
        <v>0</v>
      </c>
      <c r="F102" s="9">
        <v>113.79</v>
      </c>
      <c r="G102" s="8">
        <v>0</v>
      </c>
      <c r="H102" s="9">
        <v>47.39</v>
      </c>
      <c r="I102" s="8">
        <v>0</v>
      </c>
      <c r="J102" s="9">
        <v>160.08000000000001</v>
      </c>
      <c r="K102" s="8">
        <v>0</v>
      </c>
      <c r="L102" s="9">
        <v>33.700000000000003</v>
      </c>
      <c r="M102" s="8">
        <v>0</v>
      </c>
      <c r="N102" s="9">
        <v>228.74</v>
      </c>
      <c r="O102" s="8">
        <v>0</v>
      </c>
      <c r="P102" s="9">
        <v>212</v>
      </c>
      <c r="Q102" s="8">
        <v>0</v>
      </c>
      <c r="R102" s="9">
        <v>192.07</v>
      </c>
      <c r="S102" s="8">
        <v>0</v>
      </c>
      <c r="T102" s="9">
        <v>161.03</v>
      </c>
    </row>
    <row r="103" spans="1:20" x14ac:dyDescent="0.35">
      <c r="A103" s="4" t="s">
        <v>138</v>
      </c>
      <c r="B103" s="4" t="s">
        <v>229</v>
      </c>
      <c r="C103" s="5">
        <v>0</v>
      </c>
      <c r="D103" s="6">
        <v>146.38</v>
      </c>
      <c r="E103" s="5">
        <v>0</v>
      </c>
      <c r="F103" s="6">
        <v>272.25</v>
      </c>
      <c r="G103" s="5">
        <v>0</v>
      </c>
      <c r="H103" s="6">
        <v>0</v>
      </c>
      <c r="I103" s="5">
        <v>0</v>
      </c>
      <c r="J103" s="6">
        <v>32.950000000000003</v>
      </c>
      <c r="K103" s="5">
        <v>0</v>
      </c>
      <c r="L103" s="6">
        <v>135.63999999999999</v>
      </c>
      <c r="M103" s="5">
        <v>0</v>
      </c>
      <c r="N103" s="6">
        <v>141.28</v>
      </c>
      <c r="O103" s="5">
        <v>0</v>
      </c>
      <c r="P103" s="6">
        <v>85.96</v>
      </c>
      <c r="Q103" s="5">
        <v>0</v>
      </c>
      <c r="R103" s="6">
        <v>73.83</v>
      </c>
      <c r="S103" s="5">
        <v>0</v>
      </c>
      <c r="T103" s="6">
        <v>106.92</v>
      </c>
    </row>
    <row r="104" spans="1:20" x14ac:dyDescent="0.35">
      <c r="A104" s="4" t="s">
        <v>138</v>
      </c>
      <c r="B104" s="4" t="s">
        <v>234</v>
      </c>
      <c r="C104" s="5">
        <v>0</v>
      </c>
      <c r="D104" s="6">
        <v>0</v>
      </c>
      <c r="E104" s="5">
        <v>0</v>
      </c>
      <c r="F104" s="6">
        <v>0</v>
      </c>
      <c r="G104" s="5">
        <v>0</v>
      </c>
      <c r="H104" s="6">
        <v>10.35</v>
      </c>
      <c r="I104" s="5">
        <v>0</v>
      </c>
      <c r="J104" s="6">
        <v>0</v>
      </c>
      <c r="K104" s="5">
        <v>0</v>
      </c>
      <c r="L104" s="6">
        <v>10.119999999999999</v>
      </c>
      <c r="M104" s="5">
        <v>0</v>
      </c>
      <c r="N104" s="6">
        <v>10.130000000000001</v>
      </c>
      <c r="O104" s="5">
        <v>0</v>
      </c>
      <c r="P104" s="6">
        <v>34.74</v>
      </c>
      <c r="Q104" s="5">
        <v>0</v>
      </c>
      <c r="R104" s="6">
        <v>11.28</v>
      </c>
      <c r="S104" s="5">
        <v>0</v>
      </c>
      <c r="T104" s="6">
        <v>9.4499999999999993</v>
      </c>
    </row>
    <row r="105" spans="1:20" x14ac:dyDescent="0.35">
      <c r="A105" s="4" t="s">
        <v>138</v>
      </c>
      <c r="B105" s="4" t="s">
        <v>238</v>
      </c>
      <c r="C105" s="5">
        <v>0</v>
      </c>
      <c r="D105" s="6">
        <v>0</v>
      </c>
      <c r="E105" s="5">
        <v>0</v>
      </c>
      <c r="F105" s="6">
        <v>9.85</v>
      </c>
      <c r="G105" s="5">
        <v>0</v>
      </c>
      <c r="H105" s="6">
        <v>10.35</v>
      </c>
      <c r="I105" s="5">
        <v>0</v>
      </c>
      <c r="J105" s="6">
        <v>22.45</v>
      </c>
      <c r="K105" s="5">
        <v>0</v>
      </c>
      <c r="L105" s="6">
        <v>108.59</v>
      </c>
      <c r="M105" s="5">
        <v>0</v>
      </c>
      <c r="N105" s="6">
        <v>16.57</v>
      </c>
      <c r="O105" s="5">
        <v>0</v>
      </c>
      <c r="P105" s="6">
        <v>222.27</v>
      </c>
      <c r="Q105" s="5">
        <v>0</v>
      </c>
      <c r="R105" s="6">
        <v>94.05</v>
      </c>
      <c r="S105" s="5">
        <v>0</v>
      </c>
      <c r="T105" s="6">
        <v>44.07</v>
      </c>
    </row>
    <row r="106" spans="1:20" x14ac:dyDescent="0.35">
      <c r="A106" s="4" t="s">
        <v>138</v>
      </c>
      <c r="B106" s="4" t="s">
        <v>251</v>
      </c>
      <c r="C106" s="5">
        <v>0</v>
      </c>
      <c r="D106" s="6">
        <v>0</v>
      </c>
      <c r="E106" s="5">
        <v>0</v>
      </c>
      <c r="F106" s="6">
        <v>502.81</v>
      </c>
      <c r="G106" s="5">
        <v>0</v>
      </c>
      <c r="H106" s="6">
        <v>0</v>
      </c>
      <c r="I106" s="5">
        <v>0</v>
      </c>
      <c r="J106" s="6">
        <v>0</v>
      </c>
      <c r="K106" s="5">
        <v>0</v>
      </c>
      <c r="L106" s="6">
        <v>0</v>
      </c>
      <c r="M106" s="5">
        <v>0</v>
      </c>
      <c r="N106" s="6">
        <v>0</v>
      </c>
      <c r="O106" s="5">
        <v>0</v>
      </c>
      <c r="P106" s="6">
        <v>0</v>
      </c>
      <c r="Q106" s="5">
        <v>0</v>
      </c>
      <c r="R106" s="6">
        <v>0</v>
      </c>
      <c r="S106" s="5">
        <v>0</v>
      </c>
      <c r="T106" s="6">
        <v>0</v>
      </c>
    </row>
    <row r="107" spans="1:20" x14ac:dyDescent="0.35">
      <c r="A107" s="4" t="s">
        <v>138</v>
      </c>
      <c r="B107" s="4" t="s">
        <v>256</v>
      </c>
      <c r="C107" s="5">
        <v>0</v>
      </c>
      <c r="D107" s="6">
        <v>98.11</v>
      </c>
      <c r="E107" s="5">
        <v>0</v>
      </c>
      <c r="F107" s="6">
        <v>323.24</v>
      </c>
      <c r="G107" s="5">
        <v>0</v>
      </c>
      <c r="H107" s="6">
        <v>136.4</v>
      </c>
      <c r="I107" s="5">
        <v>0</v>
      </c>
      <c r="J107" s="6">
        <v>574.26</v>
      </c>
      <c r="K107" s="5">
        <v>0</v>
      </c>
      <c r="L107" s="6">
        <v>413.02</v>
      </c>
      <c r="M107" s="5">
        <v>0</v>
      </c>
      <c r="N107" s="6">
        <v>396.33</v>
      </c>
      <c r="O107" s="5">
        <v>0</v>
      </c>
      <c r="P107" s="6">
        <v>244.76</v>
      </c>
      <c r="Q107" s="5">
        <v>0</v>
      </c>
      <c r="R107" s="6">
        <v>203.28</v>
      </c>
      <c r="S107" s="5">
        <v>0</v>
      </c>
      <c r="T107" s="6">
        <v>64.55</v>
      </c>
    </row>
    <row r="108" spans="1:20" x14ac:dyDescent="0.35">
      <c r="A108" s="7" t="s">
        <v>138</v>
      </c>
      <c r="B108" s="7" t="s">
        <v>261</v>
      </c>
      <c r="C108" s="8">
        <v>0</v>
      </c>
      <c r="D108" s="9">
        <v>0</v>
      </c>
      <c r="E108" s="8">
        <v>0</v>
      </c>
      <c r="F108" s="9">
        <v>57.13</v>
      </c>
      <c r="G108" s="8">
        <v>0</v>
      </c>
      <c r="H108" s="9">
        <v>74.3</v>
      </c>
      <c r="I108" s="8">
        <v>0</v>
      </c>
      <c r="J108" s="9">
        <v>84.49</v>
      </c>
      <c r="K108" s="8">
        <v>0</v>
      </c>
      <c r="L108" s="9">
        <v>21.7</v>
      </c>
      <c r="M108" s="8">
        <v>0</v>
      </c>
      <c r="N108" s="9">
        <v>0</v>
      </c>
      <c r="O108" s="8">
        <v>0</v>
      </c>
      <c r="P108" s="9">
        <v>9.6300000000000008</v>
      </c>
      <c r="Q108" s="8">
        <v>0</v>
      </c>
      <c r="R108" s="9">
        <v>0</v>
      </c>
      <c r="S108" s="8">
        <v>0</v>
      </c>
      <c r="T108" s="9">
        <v>0</v>
      </c>
    </row>
    <row r="109" spans="1:20" x14ac:dyDescent="0.35">
      <c r="A109" s="7" t="s">
        <v>138</v>
      </c>
      <c r="B109" s="7" t="s">
        <v>265</v>
      </c>
      <c r="C109" s="8">
        <v>0</v>
      </c>
      <c r="D109" s="9">
        <v>75.56</v>
      </c>
      <c r="E109" s="8">
        <v>0</v>
      </c>
      <c r="F109" s="9">
        <v>0</v>
      </c>
      <c r="G109" s="8">
        <v>0</v>
      </c>
      <c r="H109" s="9">
        <v>40.799999999999997</v>
      </c>
      <c r="I109" s="8">
        <v>0</v>
      </c>
      <c r="J109" s="9">
        <v>10.35</v>
      </c>
      <c r="K109" s="8">
        <v>0</v>
      </c>
      <c r="L109" s="9">
        <v>10.119999999999999</v>
      </c>
      <c r="M109" s="8">
        <v>0</v>
      </c>
      <c r="N109" s="9">
        <v>10.130000000000001</v>
      </c>
      <c r="O109" s="8">
        <v>0</v>
      </c>
      <c r="P109" s="9">
        <v>89.13</v>
      </c>
      <c r="Q109" s="8">
        <v>0</v>
      </c>
      <c r="R109" s="9">
        <v>98.85</v>
      </c>
      <c r="S109" s="8">
        <v>0</v>
      </c>
      <c r="T109" s="9">
        <v>49.66</v>
      </c>
    </row>
    <row r="110" spans="1:20" x14ac:dyDescent="0.35">
      <c r="A110" s="4" t="s">
        <v>138</v>
      </c>
      <c r="B110" s="4" t="s">
        <v>269</v>
      </c>
      <c r="C110" s="5">
        <v>0</v>
      </c>
      <c r="D110" s="6">
        <v>0</v>
      </c>
      <c r="E110" s="5">
        <v>0</v>
      </c>
      <c r="F110" s="6">
        <v>0</v>
      </c>
      <c r="G110" s="5">
        <v>0</v>
      </c>
      <c r="H110" s="6">
        <v>10.35</v>
      </c>
      <c r="I110" s="5">
        <v>0</v>
      </c>
      <c r="J110" s="6">
        <v>54.54</v>
      </c>
      <c r="K110" s="5">
        <v>0</v>
      </c>
      <c r="L110" s="6">
        <v>10.119999999999999</v>
      </c>
      <c r="M110" s="5">
        <v>0</v>
      </c>
      <c r="N110" s="6">
        <v>14.99</v>
      </c>
      <c r="O110" s="5">
        <v>0</v>
      </c>
      <c r="P110" s="6">
        <v>241.16</v>
      </c>
      <c r="Q110" s="5">
        <v>0</v>
      </c>
      <c r="R110" s="6">
        <v>0</v>
      </c>
      <c r="S110" s="5">
        <v>0</v>
      </c>
      <c r="T110" s="6">
        <v>154.5</v>
      </c>
    </row>
    <row r="111" spans="1:20" x14ac:dyDescent="0.35">
      <c r="A111" s="4" t="s">
        <v>138</v>
      </c>
      <c r="B111" s="4" t="s">
        <v>273</v>
      </c>
      <c r="C111" s="5">
        <v>0</v>
      </c>
      <c r="D111" s="6">
        <v>0</v>
      </c>
      <c r="E111" s="5">
        <v>0</v>
      </c>
      <c r="F111" s="6">
        <v>0</v>
      </c>
      <c r="G111" s="5">
        <v>0</v>
      </c>
      <c r="H111" s="6">
        <v>0</v>
      </c>
      <c r="I111" s="5">
        <v>0</v>
      </c>
      <c r="J111" s="6">
        <v>0</v>
      </c>
      <c r="K111" s="5">
        <v>0</v>
      </c>
      <c r="L111" s="6">
        <v>118.61</v>
      </c>
      <c r="M111" s="5">
        <v>0</v>
      </c>
      <c r="N111" s="6">
        <v>0</v>
      </c>
      <c r="O111" s="5">
        <v>0</v>
      </c>
      <c r="P111" s="6">
        <v>0</v>
      </c>
      <c r="Q111" s="5">
        <v>0</v>
      </c>
      <c r="R111" s="6">
        <v>51.27</v>
      </c>
      <c r="S111" s="5">
        <v>0</v>
      </c>
      <c r="T111" s="6">
        <v>0</v>
      </c>
    </row>
    <row r="112" spans="1:20" x14ac:dyDescent="0.35">
      <c r="A112" s="4" t="s">
        <v>138</v>
      </c>
      <c r="B112" s="4" t="s">
        <v>277</v>
      </c>
      <c r="C112" s="5">
        <v>0</v>
      </c>
      <c r="D112" s="6">
        <v>39.76</v>
      </c>
      <c r="E112" s="5">
        <v>0</v>
      </c>
      <c r="F112" s="6">
        <v>389.2</v>
      </c>
      <c r="G112" s="5">
        <v>0</v>
      </c>
      <c r="H112" s="6">
        <v>172.75</v>
      </c>
      <c r="I112" s="5">
        <v>0</v>
      </c>
      <c r="J112" s="6">
        <v>431.22</v>
      </c>
      <c r="K112" s="5">
        <v>0</v>
      </c>
      <c r="L112" s="6">
        <v>337.03</v>
      </c>
      <c r="M112" s="5">
        <v>0</v>
      </c>
      <c r="N112" s="6">
        <v>210.73</v>
      </c>
      <c r="O112" s="5">
        <v>0</v>
      </c>
      <c r="P112" s="6">
        <v>336.62</v>
      </c>
      <c r="Q112" s="5">
        <v>0</v>
      </c>
      <c r="R112" s="6">
        <v>317.81</v>
      </c>
      <c r="S112" s="5">
        <v>0</v>
      </c>
      <c r="T112" s="6">
        <v>134.85</v>
      </c>
    </row>
    <row r="113" spans="1:20" ht="28" x14ac:dyDescent="0.35">
      <c r="A113" s="7" t="s">
        <v>140</v>
      </c>
      <c r="B113" s="7" t="s">
        <v>141</v>
      </c>
      <c r="C113" s="8">
        <v>0</v>
      </c>
      <c r="D113" s="9">
        <v>0</v>
      </c>
      <c r="E113" s="8">
        <v>0</v>
      </c>
      <c r="F113" s="9">
        <v>0</v>
      </c>
      <c r="G113" s="8">
        <v>0</v>
      </c>
      <c r="H113" s="9">
        <v>0</v>
      </c>
      <c r="I113" s="8">
        <v>0</v>
      </c>
      <c r="J113" s="9">
        <v>0</v>
      </c>
      <c r="K113" s="8">
        <v>0</v>
      </c>
      <c r="L113" s="9">
        <v>-313.73</v>
      </c>
      <c r="M113" s="8">
        <v>0</v>
      </c>
      <c r="N113" s="9">
        <v>0</v>
      </c>
      <c r="O113" s="8">
        <v>0</v>
      </c>
      <c r="P113" s="9">
        <v>-255.55</v>
      </c>
      <c r="Q113" s="8">
        <v>0</v>
      </c>
      <c r="R113" s="9">
        <v>-277.52</v>
      </c>
      <c r="S113" s="8">
        <v>0</v>
      </c>
      <c r="T113" s="9">
        <v>-489.59</v>
      </c>
    </row>
    <row r="114" spans="1:20" x14ac:dyDescent="0.35">
      <c r="A114" s="4" t="s">
        <v>142</v>
      </c>
      <c r="B114" s="4" t="s">
        <v>143</v>
      </c>
      <c r="C114" s="5">
        <v>0</v>
      </c>
      <c r="D114" s="6">
        <v>832.98</v>
      </c>
      <c r="E114" s="5">
        <v>0</v>
      </c>
      <c r="F114" s="6">
        <v>2173.96</v>
      </c>
      <c r="G114" s="5">
        <v>0</v>
      </c>
      <c r="H114" s="6">
        <v>2251.09</v>
      </c>
      <c r="I114" s="5">
        <v>0</v>
      </c>
      <c r="J114" s="6">
        <v>1039.29</v>
      </c>
      <c r="K114" s="5">
        <v>0</v>
      </c>
      <c r="L114" s="6">
        <v>2867.56</v>
      </c>
      <c r="M114" s="5">
        <v>0</v>
      </c>
      <c r="N114" s="6">
        <v>3173.83</v>
      </c>
      <c r="O114" s="5">
        <v>0</v>
      </c>
      <c r="P114" s="6">
        <v>2989.37</v>
      </c>
      <c r="Q114" s="5">
        <v>0</v>
      </c>
      <c r="R114" s="6">
        <v>3632.65</v>
      </c>
      <c r="S114" s="5">
        <v>0</v>
      </c>
      <c r="T114" s="6">
        <v>3634.93</v>
      </c>
    </row>
    <row r="115" spans="1:20" ht="28" x14ac:dyDescent="0.35">
      <c r="A115" s="7" t="s">
        <v>144</v>
      </c>
      <c r="B115" s="7" t="s">
        <v>145</v>
      </c>
      <c r="C115" s="8">
        <v>0</v>
      </c>
      <c r="D115" s="9">
        <v>152.75</v>
      </c>
      <c r="E115" s="8">
        <v>0</v>
      </c>
      <c r="F115" s="9">
        <v>389.51</v>
      </c>
      <c r="G115" s="8">
        <v>0</v>
      </c>
      <c r="H115" s="9">
        <v>433.67</v>
      </c>
      <c r="I115" s="8">
        <v>0</v>
      </c>
      <c r="J115" s="9">
        <v>263.75</v>
      </c>
      <c r="K115" s="8">
        <v>0</v>
      </c>
      <c r="L115" s="9">
        <v>742.85</v>
      </c>
      <c r="M115" s="8">
        <v>0</v>
      </c>
      <c r="N115" s="9">
        <v>757.38</v>
      </c>
      <c r="O115" s="8">
        <v>0</v>
      </c>
      <c r="P115" s="9">
        <v>749.32</v>
      </c>
      <c r="Q115" s="8">
        <v>0</v>
      </c>
      <c r="R115" s="9">
        <v>1384.87</v>
      </c>
      <c r="S115" s="8">
        <v>0</v>
      </c>
      <c r="T115" s="9">
        <v>1756.69</v>
      </c>
    </row>
    <row r="116" spans="1:20" ht="28" x14ac:dyDescent="0.35">
      <c r="A116" s="4" t="s">
        <v>146</v>
      </c>
      <c r="B116" s="4" t="s">
        <v>147</v>
      </c>
      <c r="C116" s="5">
        <v>0</v>
      </c>
      <c r="D116" s="6">
        <v>251.07</v>
      </c>
      <c r="E116" s="5">
        <v>0</v>
      </c>
      <c r="F116" s="6">
        <v>535.08000000000004</v>
      </c>
      <c r="G116" s="5">
        <v>0</v>
      </c>
      <c r="H116" s="6">
        <v>774.67</v>
      </c>
      <c r="I116" s="5">
        <v>0</v>
      </c>
      <c r="J116" s="6">
        <v>1965.71</v>
      </c>
      <c r="K116" s="5">
        <v>0</v>
      </c>
      <c r="L116" s="6">
        <v>1871.57</v>
      </c>
      <c r="M116" s="5">
        <v>0</v>
      </c>
      <c r="N116" s="6">
        <v>12575.36</v>
      </c>
      <c r="O116" s="5">
        <v>0</v>
      </c>
      <c r="P116" s="6">
        <v>6324.68</v>
      </c>
      <c r="Q116" s="5">
        <v>0</v>
      </c>
      <c r="R116" s="6">
        <v>1618.84</v>
      </c>
      <c r="S116" s="5">
        <v>0</v>
      </c>
      <c r="T116" s="6">
        <v>2487.5100000000002</v>
      </c>
    </row>
    <row r="117" spans="1:20" ht="28" x14ac:dyDescent="0.35">
      <c r="A117" s="7" t="s">
        <v>146</v>
      </c>
      <c r="B117" s="7" t="s">
        <v>212</v>
      </c>
      <c r="C117" s="8">
        <v>0</v>
      </c>
      <c r="D117" s="9">
        <v>0</v>
      </c>
      <c r="E117" s="8">
        <v>0</v>
      </c>
      <c r="F117" s="9">
        <v>0</v>
      </c>
      <c r="G117" s="8">
        <v>0</v>
      </c>
      <c r="H117" s="9">
        <v>0</v>
      </c>
      <c r="I117" s="8">
        <v>0</v>
      </c>
      <c r="J117" s="9">
        <v>0</v>
      </c>
      <c r="K117" s="8">
        <v>0</v>
      </c>
      <c r="L117" s="9">
        <v>0</v>
      </c>
      <c r="M117" s="8">
        <v>0</v>
      </c>
      <c r="N117" s="9">
        <v>0</v>
      </c>
      <c r="O117" s="8">
        <v>0</v>
      </c>
      <c r="P117" s="9">
        <v>0</v>
      </c>
      <c r="Q117" s="8">
        <v>0</v>
      </c>
      <c r="R117" s="9">
        <v>0</v>
      </c>
      <c r="S117" s="8">
        <v>0</v>
      </c>
      <c r="T117" s="9">
        <v>0</v>
      </c>
    </row>
    <row r="118" spans="1:20" ht="28" x14ac:dyDescent="0.35">
      <c r="A118" s="4" t="s">
        <v>146</v>
      </c>
      <c r="B118" s="4" t="s">
        <v>219</v>
      </c>
      <c r="C118" s="5">
        <v>0</v>
      </c>
      <c r="D118" s="6">
        <v>0</v>
      </c>
      <c r="E118" s="5">
        <v>0</v>
      </c>
      <c r="F118" s="6">
        <v>0</v>
      </c>
      <c r="G118" s="5">
        <v>0</v>
      </c>
      <c r="H118" s="6">
        <v>0</v>
      </c>
      <c r="I118" s="5">
        <v>0</v>
      </c>
      <c r="J118" s="6">
        <v>0</v>
      </c>
      <c r="K118" s="5">
        <v>0</v>
      </c>
      <c r="L118" s="6">
        <v>0</v>
      </c>
      <c r="M118" s="5">
        <v>0</v>
      </c>
      <c r="N118" s="6">
        <v>0</v>
      </c>
      <c r="O118" s="5">
        <v>0</v>
      </c>
      <c r="P118" s="6">
        <v>0</v>
      </c>
      <c r="Q118" s="5">
        <v>0</v>
      </c>
      <c r="R118" s="6">
        <v>0</v>
      </c>
      <c r="S118" s="5">
        <v>0</v>
      </c>
      <c r="T118" s="6">
        <v>0</v>
      </c>
    </row>
    <row r="119" spans="1:20" ht="28" x14ac:dyDescent="0.35">
      <c r="A119" s="7" t="s">
        <v>146</v>
      </c>
      <c r="B119" s="7" t="s">
        <v>222</v>
      </c>
      <c r="C119" s="8">
        <v>0</v>
      </c>
      <c r="D119" s="9">
        <v>629.32000000000005</v>
      </c>
      <c r="E119" s="8">
        <v>0</v>
      </c>
      <c r="F119" s="9">
        <v>595.22</v>
      </c>
      <c r="G119" s="8">
        <v>0</v>
      </c>
      <c r="H119" s="9">
        <v>1710.66</v>
      </c>
      <c r="I119" s="8">
        <v>0</v>
      </c>
      <c r="J119" s="9">
        <v>728.16</v>
      </c>
      <c r="K119" s="8">
        <v>0</v>
      </c>
      <c r="L119" s="9">
        <v>624.23</v>
      </c>
      <c r="M119" s="8">
        <v>0</v>
      </c>
      <c r="N119" s="9">
        <v>258.57</v>
      </c>
      <c r="O119" s="8">
        <v>0</v>
      </c>
      <c r="P119" s="9">
        <v>263.82</v>
      </c>
      <c r="Q119" s="8">
        <v>0</v>
      </c>
      <c r="R119" s="9">
        <v>368.9</v>
      </c>
      <c r="S119" s="8">
        <v>0</v>
      </c>
      <c r="T119" s="9">
        <v>448.76</v>
      </c>
    </row>
    <row r="120" spans="1:20" ht="28" x14ac:dyDescent="0.35">
      <c r="A120" s="4" t="s">
        <v>146</v>
      </c>
      <c r="B120" s="4" t="s">
        <v>227</v>
      </c>
      <c r="C120" s="5">
        <v>0</v>
      </c>
      <c r="D120" s="6">
        <v>30.66</v>
      </c>
      <c r="E120" s="5">
        <v>0</v>
      </c>
      <c r="F120" s="6">
        <v>138.5</v>
      </c>
      <c r="G120" s="5">
        <v>0</v>
      </c>
      <c r="H120" s="6">
        <v>19.11</v>
      </c>
      <c r="I120" s="5">
        <v>0</v>
      </c>
      <c r="J120" s="6">
        <v>780.01</v>
      </c>
      <c r="K120" s="5">
        <v>0</v>
      </c>
      <c r="L120" s="6">
        <v>163.02000000000001</v>
      </c>
      <c r="M120" s="5">
        <v>0</v>
      </c>
      <c r="N120" s="6">
        <v>38.36</v>
      </c>
      <c r="O120" s="5">
        <v>0</v>
      </c>
      <c r="P120" s="6">
        <v>0</v>
      </c>
      <c r="Q120" s="5">
        <v>0</v>
      </c>
      <c r="R120" s="6">
        <v>102.06</v>
      </c>
      <c r="S120" s="5">
        <v>0</v>
      </c>
      <c r="T120" s="6">
        <v>81.86</v>
      </c>
    </row>
    <row r="121" spans="1:20" ht="28" x14ac:dyDescent="0.35">
      <c r="A121" s="7" t="s">
        <v>146</v>
      </c>
      <c r="B121" s="7" t="s">
        <v>230</v>
      </c>
      <c r="C121" s="8">
        <v>0</v>
      </c>
      <c r="D121" s="9">
        <v>0</v>
      </c>
      <c r="E121" s="8">
        <v>0</v>
      </c>
      <c r="F121" s="9">
        <v>-49.96</v>
      </c>
      <c r="G121" s="8">
        <v>0</v>
      </c>
      <c r="H121" s="9">
        <v>252.12</v>
      </c>
      <c r="I121" s="8">
        <v>0</v>
      </c>
      <c r="J121" s="9">
        <v>126.24</v>
      </c>
      <c r="K121" s="8">
        <v>0</v>
      </c>
      <c r="L121" s="9">
        <v>99.18</v>
      </c>
      <c r="M121" s="8">
        <v>0</v>
      </c>
      <c r="N121" s="9">
        <v>232.29</v>
      </c>
      <c r="O121" s="8">
        <v>0</v>
      </c>
      <c r="P121" s="9">
        <v>192.92</v>
      </c>
      <c r="Q121" s="8">
        <v>0</v>
      </c>
      <c r="R121" s="9">
        <v>320.88</v>
      </c>
      <c r="S121" s="8">
        <v>0</v>
      </c>
      <c r="T121" s="9">
        <v>439.24</v>
      </c>
    </row>
    <row r="122" spans="1:20" ht="28" x14ac:dyDescent="0.35">
      <c r="A122" s="7" t="s">
        <v>146</v>
      </c>
      <c r="B122" s="7" t="s">
        <v>235</v>
      </c>
      <c r="C122" s="8">
        <v>0</v>
      </c>
      <c r="D122" s="9">
        <v>0</v>
      </c>
      <c r="E122" s="8">
        <v>0</v>
      </c>
      <c r="F122" s="9">
        <v>0</v>
      </c>
      <c r="G122" s="8">
        <v>0</v>
      </c>
      <c r="H122" s="9">
        <v>80.900000000000006</v>
      </c>
      <c r="I122" s="8">
        <v>0</v>
      </c>
      <c r="J122" s="9">
        <v>101.6</v>
      </c>
      <c r="K122" s="8">
        <v>0</v>
      </c>
      <c r="L122" s="9">
        <v>0</v>
      </c>
      <c r="M122" s="8">
        <v>0</v>
      </c>
      <c r="N122" s="9">
        <v>0</v>
      </c>
      <c r="O122" s="8">
        <v>0</v>
      </c>
      <c r="P122" s="9">
        <v>0</v>
      </c>
      <c r="Q122" s="8">
        <v>0</v>
      </c>
      <c r="R122" s="9">
        <v>8.7100000000000009</v>
      </c>
      <c r="S122" s="8">
        <v>0</v>
      </c>
      <c r="T122" s="9">
        <v>145</v>
      </c>
    </row>
    <row r="123" spans="1:20" ht="28" x14ac:dyDescent="0.35">
      <c r="A123" s="7" t="s">
        <v>146</v>
      </c>
      <c r="B123" s="7" t="s">
        <v>239</v>
      </c>
      <c r="C123" s="8">
        <v>0</v>
      </c>
      <c r="D123" s="9">
        <v>28.47</v>
      </c>
      <c r="E123" s="8">
        <v>0</v>
      </c>
      <c r="F123" s="9">
        <v>56.92</v>
      </c>
      <c r="G123" s="8">
        <v>0</v>
      </c>
      <c r="H123" s="9">
        <v>0</v>
      </c>
      <c r="I123" s="8">
        <v>0</v>
      </c>
      <c r="J123" s="9">
        <v>0</v>
      </c>
      <c r="K123" s="8">
        <v>0</v>
      </c>
      <c r="L123" s="9">
        <v>0</v>
      </c>
      <c r="M123" s="8">
        <v>0</v>
      </c>
      <c r="N123" s="9">
        <v>0</v>
      </c>
      <c r="O123" s="8">
        <v>0</v>
      </c>
      <c r="P123" s="9">
        <v>0</v>
      </c>
      <c r="Q123" s="8">
        <v>0</v>
      </c>
      <c r="R123" s="9">
        <v>0</v>
      </c>
      <c r="S123" s="8">
        <v>0</v>
      </c>
      <c r="T123" s="9">
        <v>0</v>
      </c>
    </row>
    <row r="124" spans="1:20" ht="28" x14ac:dyDescent="0.35">
      <c r="A124" s="7" t="s">
        <v>146</v>
      </c>
      <c r="B124" s="7" t="s">
        <v>252</v>
      </c>
      <c r="C124" s="8">
        <v>0</v>
      </c>
      <c r="D124" s="9">
        <v>0</v>
      </c>
      <c r="E124" s="8">
        <v>0</v>
      </c>
      <c r="F124" s="9">
        <v>396.64</v>
      </c>
      <c r="G124" s="8">
        <v>0</v>
      </c>
      <c r="H124" s="9">
        <v>0</v>
      </c>
      <c r="I124" s="8">
        <v>0</v>
      </c>
      <c r="J124" s="9">
        <v>0</v>
      </c>
      <c r="K124" s="8">
        <v>0</v>
      </c>
      <c r="L124" s="9">
        <v>0</v>
      </c>
      <c r="M124" s="8">
        <v>0</v>
      </c>
      <c r="N124" s="9">
        <v>0</v>
      </c>
      <c r="O124" s="8">
        <v>0</v>
      </c>
      <c r="P124" s="9">
        <v>0</v>
      </c>
      <c r="Q124" s="8">
        <v>0</v>
      </c>
      <c r="R124" s="9">
        <v>0</v>
      </c>
      <c r="S124" s="8">
        <v>0</v>
      </c>
      <c r="T124" s="9">
        <v>0</v>
      </c>
    </row>
    <row r="125" spans="1:20" ht="28" x14ac:dyDescent="0.35">
      <c r="A125" s="7" t="s">
        <v>146</v>
      </c>
      <c r="B125" s="7" t="s">
        <v>257</v>
      </c>
      <c r="C125" s="8">
        <v>0</v>
      </c>
      <c r="D125" s="9">
        <v>0</v>
      </c>
      <c r="E125" s="8">
        <v>0</v>
      </c>
      <c r="F125" s="9">
        <v>857.49</v>
      </c>
      <c r="G125" s="8">
        <v>0</v>
      </c>
      <c r="H125" s="9">
        <v>172.7</v>
      </c>
      <c r="I125" s="8">
        <v>0</v>
      </c>
      <c r="J125" s="9">
        <v>787.1</v>
      </c>
      <c r="K125" s="8">
        <v>0</v>
      </c>
      <c r="L125" s="9">
        <v>512.25</v>
      </c>
      <c r="M125" s="8">
        <v>0</v>
      </c>
      <c r="N125" s="9">
        <v>612.42999999999995</v>
      </c>
      <c r="O125" s="8">
        <v>0</v>
      </c>
      <c r="P125" s="9">
        <v>132.19999999999999</v>
      </c>
      <c r="Q125" s="8">
        <v>0</v>
      </c>
      <c r="R125" s="9">
        <v>537.04</v>
      </c>
      <c r="S125" s="8">
        <v>0</v>
      </c>
      <c r="T125" s="9">
        <v>144.84</v>
      </c>
    </row>
    <row r="126" spans="1:20" ht="28" x14ac:dyDescent="0.35">
      <c r="A126" s="7" t="s">
        <v>146</v>
      </c>
      <c r="B126" s="7" t="s">
        <v>259</v>
      </c>
      <c r="C126" s="8">
        <v>0</v>
      </c>
      <c r="D126" s="9">
        <v>13.25</v>
      </c>
      <c r="E126" s="8">
        <v>0</v>
      </c>
      <c r="F126" s="9">
        <v>220.1</v>
      </c>
      <c r="G126" s="8">
        <v>0</v>
      </c>
      <c r="H126" s="9">
        <v>101.2</v>
      </c>
      <c r="I126" s="8">
        <v>0</v>
      </c>
      <c r="J126" s="9">
        <v>186.78</v>
      </c>
      <c r="K126" s="8">
        <v>0</v>
      </c>
      <c r="L126" s="9">
        <v>35.49</v>
      </c>
      <c r="M126" s="8">
        <v>0</v>
      </c>
      <c r="N126" s="9">
        <v>204.65</v>
      </c>
      <c r="O126" s="8">
        <v>0</v>
      </c>
      <c r="P126" s="9">
        <v>0</v>
      </c>
      <c r="Q126" s="8">
        <v>0</v>
      </c>
      <c r="R126" s="9">
        <v>185.8</v>
      </c>
      <c r="S126" s="8">
        <v>0</v>
      </c>
      <c r="T126" s="9">
        <v>391.66</v>
      </c>
    </row>
    <row r="127" spans="1:20" ht="28" x14ac:dyDescent="0.35">
      <c r="A127" s="4" t="s">
        <v>146</v>
      </c>
      <c r="B127" s="4" t="s">
        <v>262</v>
      </c>
      <c r="C127" s="5">
        <v>0</v>
      </c>
      <c r="D127" s="6">
        <v>0</v>
      </c>
      <c r="E127" s="5">
        <v>0</v>
      </c>
      <c r="F127" s="6">
        <v>293.89999999999998</v>
      </c>
      <c r="G127" s="5">
        <v>0</v>
      </c>
      <c r="H127" s="6">
        <v>97.51</v>
      </c>
      <c r="I127" s="5">
        <v>0</v>
      </c>
      <c r="J127" s="6">
        <v>678.45</v>
      </c>
      <c r="K127" s="5">
        <v>0</v>
      </c>
      <c r="L127" s="6">
        <v>138.63</v>
      </c>
      <c r="M127" s="5">
        <v>0</v>
      </c>
      <c r="N127" s="6">
        <v>73.45</v>
      </c>
      <c r="O127" s="5">
        <v>0</v>
      </c>
      <c r="P127" s="6">
        <v>80.48</v>
      </c>
      <c r="Q127" s="5">
        <v>0</v>
      </c>
      <c r="R127" s="6">
        <v>142.09</v>
      </c>
      <c r="S127" s="5">
        <v>0</v>
      </c>
      <c r="T127" s="6">
        <v>65.790000000000006</v>
      </c>
    </row>
    <row r="128" spans="1:20" ht="28" x14ac:dyDescent="0.35">
      <c r="A128" s="7" t="s">
        <v>146</v>
      </c>
      <c r="B128" s="7" t="s">
        <v>270</v>
      </c>
      <c r="C128" s="8">
        <v>0</v>
      </c>
      <c r="D128" s="9">
        <v>0</v>
      </c>
      <c r="E128" s="8">
        <v>0</v>
      </c>
      <c r="F128" s="9">
        <v>0</v>
      </c>
      <c r="G128" s="8">
        <v>0</v>
      </c>
      <c r="H128" s="9">
        <v>112.5</v>
      </c>
      <c r="I128" s="8">
        <v>0</v>
      </c>
      <c r="J128" s="9">
        <v>238.3</v>
      </c>
      <c r="K128" s="8">
        <v>0</v>
      </c>
      <c r="L128" s="9">
        <v>78.39</v>
      </c>
      <c r="M128" s="8">
        <v>0</v>
      </c>
      <c r="N128" s="9">
        <v>204.26</v>
      </c>
      <c r="O128" s="8">
        <v>0</v>
      </c>
      <c r="P128" s="9">
        <v>0</v>
      </c>
      <c r="Q128" s="8">
        <v>0</v>
      </c>
      <c r="R128" s="9">
        <v>5.77</v>
      </c>
      <c r="S128" s="8">
        <v>0</v>
      </c>
      <c r="T128" s="9">
        <v>123.97</v>
      </c>
    </row>
    <row r="129" spans="1:20" ht="28" x14ac:dyDescent="0.35">
      <c r="A129" s="7" t="s">
        <v>146</v>
      </c>
      <c r="B129" s="7" t="s">
        <v>278</v>
      </c>
      <c r="C129" s="8">
        <v>0</v>
      </c>
      <c r="D129" s="9">
        <v>204.68</v>
      </c>
      <c r="E129" s="8">
        <v>0</v>
      </c>
      <c r="F129" s="9">
        <v>385.2</v>
      </c>
      <c r="G129" s="8">
        <v>0</v>
      </c>
      <c r="H129" s="9">
        <v>242.88</v>
      </c>
      <c r="I129" s="8">
        <v>0</v>
      </c>
      <c r="J129" s="9">
        <v>1351.33</v>
      </c>
      <c r="K129" s="8">
        <v>0</v>
      </c>
      <c r="L129" s="9">
        <v>600.96</v>
      </c>
      <c r="M129" s="8">
        <v>0</v>
      </c>
      <c r="N129" s="9">
        <v>848.02</v>
      </c>
      <c r="O129" s="8">
        <v>0</v>
      </c>
      <c r="P129" s="9">
        <v>826.97</v>
      </c>
      <c r="Q129" s="8">
        <v>0</v>
      </c>
      <c r="R129" s="9">
        <v>252.9</v>
      </c>
      <c r="S129" s="8">
        <v>0</v>
      </c>
      <c r="T129" s="9">
        <v>481.21</v>
      </c>
    </row>
    <row r="130" spans="1:20" ht="28" x14ac:dyDescent="0.35">
      <c r="A130" s="7" t="s">
        <v>148</v>
      </c>
      <c r="B130" s="7" t="s">
        <v>149</v>
      </c>
      <c r="C130" s="8">
        <v>13135</v>
      </c>
      <c r="D130" s="9">
        <v>0</v>
      </c>
      <c r="E130" s="8">
        <v>14965</v>
      </c>
      <c r="F130" s="9">
        <v>0</v>
      </c>
      <c r="G130" s="8">
        <v>9029</v>
      </c>
      <c r="H130" s="9">
        <v>0</v>
      </c>
      <c r="I130" s="8">
        <v>10017</v>
      </c>
      <c r="J130" s="9">
        <v>0</v>
      </c>
      <c r="K130" s="8">
        <v>17480</v>
      </c>
      <c r="L130" s="9">
        <v>0</v>
      </c>
      <c r="M130" s="8">
        <v>17802</v>
      </c>
      <c r="N130" s="9">
        <v>0</v>
      </c>
      <c r="O130" s="8">
        <v>18149</v>
      </c>
      <c r="P130" s="9">
        <v>0</v>
      </c>
      <c r="Q130" s="8">
        <v>20112</v>
      </c>
      <c r="R130" s="9">
        <v>0</v>
      </c>
      <c r="S130" s="8">
        <v>19702</v>
      </c>
      <c r="T130" s="9">
        <v>0</v>
      </c>
    </row>
    <row r="131" spans="1:20" ht="28" x14ac:dyDescent="0.35">
      <c r="A131" s="4" t="s">
        <v>148</v>
      </c>
      <c r="B131" s="4" t="s">
        <v>217</v>
      </c>
      <c r="C131" s="5">
        <v>0</v>
      </c>
      <c r="D131" s="6">
        <v>0</v>
      </c>
      <c r="E131" s="5">
        <v>0</v>
      </c>
      <c r="F131" s="6">
        <v>0</v>
      </c>
      <c r="G131" s="5">
        <v>925</v>
      </c>
      <c r="H131" s="6">
        <v>0</v>
      </c>
      <c r="I131" s="5">
        <v>0</v>
      </c>
      <c r="J131" s="6">
        <v>0</v>
      </c>
      <c r="K131" s="5">
        <v>0</v>
      </c>
      <c r="L131" s="6">
        <v>0</v>
      </c>
      <c r="M131" s="5">
        <v>0</v>
      </c>
      <c r="N131" s="6">
        <v>0</v>
      </c>
      <c r="O131" s="5">
        <v>0</v>
      </c>
      <c r="P131" s="6">
        <v>0</v>
      </c>
      <c r="Q131" s="5">
        <v>0</v>
      </c>
      <c r="R131" s="6">
        <v>0</v>
      </c>
      <c r="S131" s="5">
        <v>0</v>
      </c>
      <c r="T131" s="6">
        <v>0</v>
      </c>
    </row>
    <row r="132" spans="1:20" ht="28" x14ac:dyDescent="0.35">
      <c r="A132" s="7" t="s">
        <v>148</v>
      </c>
      <c r="B132" s="7" t="s">
        <v>220</v>
      </c>
      <c r="C132" s="8">
        <v>0</v>
      </c>
      <c r="D132" s="9">
        <v>0</v>
      </c>
      <c r="E132" s="8">
        <v>0</v>
      </c>
      <c r="F132" s="9">
        <v>0</v>
      </c>
      <c r="G132" s="8">
        <v>74</v>
      </c>
      <c r="H132" s="9">
        <v>0</v>
      </c>
      <c r="I132" s="8">
        <v>0</v>
      </c>
      <c r="J132" s="9">
        <v>0</v>
      </c>
      <c r="K132" s="8">
        <v>0</v>
      </c>
      <c r="L132" s="9">
        <v>0</v>
      </c>
      <c r="M132" s="8">
        <v>0</v>
      </c>
      <c r="N132" s="9">
        <v>0</v>
      </c>
      <c r="O132" s="8">
        <v>0</v>
      </c>
      <c r="P132" s="9">
        <v>0</v>
      </c>
      <c r="Q132" s="8">
        <v>0</v>
      </c>
      <c r="R132" s="9">
        <v>0</v>
      </c>
      <c r="S132" s="8">
        <v>0</v>
      </c>
      <c r="T132" s="9">
        <v>0</v>
      </c>
    </row>
    <row r="133" spans="1:20" ht="28" x14ac:dyDescent="0.35">
      <c r="A133" s="4" t="s">
        <v>148</v>
      </c>
      <c r="B133" s="4" t="s">
        <v>223</v>
      </c>
      <c r="C133" s="5">
        <v>0</v>
      </c>
      <c r="D133" s="6">
        <v>0</v>
      </c>
      <c r="E133" s="5">
        <v>0</v>
      </c>
      <c r="F133" s="6">
        <v>0</v>
      </c>
      <c r="G133" s="5">
        <v>700</v>
      </c>
      <c r="H133" s="6">
        <v>0</v>
      </c>
      <c r="I133" s="5">
        <v>0</v>
      </c>
      <c r="J133" s="6">
        <v>0</v>
      </c>
      <c r="K133" s="5">
        <v>0</v>
      </c>
      <c r="L133" s="6">
        <v>0</v>
      </c>
      <c r="M133" s="5">
        <v>0</v>
      </c>
      <c r="N133" s="6">
        <v>0</v>
      </c>
      <c r="O133" s="5">
        <v>0</v>
      </c>
      <c r="P133" s="6">
        <v>0</v>
      </c>
      <c r="Q133" s="5">
        <v>0</v>
      </c>
      <c r="R133" s="6">
        <v>0</v>
      </c>
      <c r="S133" s="5">
        <v>0</v>
      </c>
      <c r="T133" s="6">
        <v>0</v>
      </c>
    </row>
    <row r="134" spans="1:20" ht="28" x14ac:dyDescent="0.35">
      <c r="A134" s="4" t="s">
        <v>148</v>
      </c>
      <c r="B134" s="4" t="s">
        <v>225</v>
      </c>
      <c r="C134" s="5">
        <v>0</v>
      </c>
      <c r="D134" s="6">
        <v>0</v>
      </c>
      <c r="E134" s="5">
        <v>0</v>
      </c>
      <c r="F134" s="6">
        <v>0</v>
      </c>
      <c r="G134" s="5">
        <v>332</v>
      </c>
      <c r="H134" s="6">
        <v>0</v>
      </c>
      <c r="I134" s="5">
        <v>0</v>
      </c>
      <c r="J134" s="6">
        <v>0</v>
      </c>
      <c r="K134" s="5">
        <v>0</v>
      </c>
      <c r="L134" s="6">
        <v>0</v>
      </c>
      <c r="M134" s="5">
        <v>0</v>
      </c>
      <c r="N134" s="6">
        <v>0</v>
      </c>
      <c r="O134" s="5">
        <v>0</v>
      </c>
      <c r="P134" s="6">
        <v>0</v>
      </c>
      <c r="Q134" s="5">
        <v>0</v>
      </c>
      <c r="R134" s="6">
        <v>0</v>
      </c>
      <c r="S134" s="5">
        <v>0</v>
      </c>
      <c r="T134" s="6">
        <v>0</v>
      </c>
    </row>
    <row r="135" spans="1:20" ht="28" x14ac:dyDescent="0.35">
      <c r="A135" s="7" t="s">
        <v>148</v>
      </c>
      <c r="B135" s="7" t="s">
        <v>228</v>
      </c>
      <c r="C135" s="8">
        <v>0</v>
      </c>
      <c r="D135" s="9">
        <v>0</v>
      </c>
      <c r="E135" s="8">
        <v>0</v>
      </c>
      <c r="F135" s="9">
        <v>0</v>
      </c>
      <c r="G135" s="8">
        <v>337</v>
      </c>
      <c r="H135" s="9">
        <v>0</v>
      </c>
      <c r="I135" s="8">
        <v>0</v>
      </c>
      <c r="J135" s="9">
        <v>0</v>
      </c>
      <c r="K135" s="8">
        <v>0</v>
      </c>
      <c r="L135" s="9">
        <v>0</v>
      </c>
      <c r="M135" s="8">
        <v>0</v>
      </c>
      <c r="N135" s="9">
        <v>0</v>
      </c>
      <c r="O135" s="8">
        <v>0</v>
      </c>
      <c r="P135" s="9">
        <v>0</v>
      </c>
      <c r="Q135" s="8">
        <v>0</v>
      </c>
      <c r="R135" s="9">
        <v>0</v>
      </c>
      <c r="S135" s="8">
        <v>0</v>
      </c>
      <c r="T135" s="9">
        <v>0</v>
      </c>
    </row>
    <row r="136" spans="1:20" ht="28" x14ac:dyDescent="0.35">
      <c r="A136" s="4" t="s">
        <v>148</v>
      </c>
      <c r="B136" s="4" t="s">
        <v>231</v>
      </c>
      <c r="C136" s="5">
        <v>0</v>
      </c>
      <c r="D136" s="6">
        <v>0</v>
      </c>
      <c r="E136" s="5">
        <v>0</v>
      </c>
      <c r="F136" s="6">
        <v>0</v>
      </c>
      <c r="G136" s="5">
        <v>292</v>
      </c>
      <c r="H136" s="6">
        <v>0</v>
      </c>
      <c r="I136" s="5">
        <v>0</v>
      </c>
      <c r="J136" s="6">
        <v>0</v>
      </c>
      <c r="K136" s="5">
        <v>0</v>
      </c>
      <c r="L136" s="6">
        <v>0</v>
      </c>
      <c r="M136" s="5">
        <v>0</v>
      </c>
      <c r="N136" s="6">
        <v>0</v>
      </c>
      <c r="O136" s="5">
        <v>0</v>
      </c>
      <c r="P136" s="6">
        <v>0</v>
      </c>
      <c r="Q136" s="5">
        <v>0</v>
      </c>
      <c r="R136" s="6">
        <v>0</v>
      </c>
      <c r="S136" s="5">
        <v>0</v>
      </c>
      <c r="T136" s="6">
        <v>0</v>
      </c>
    </row>
    <row r="137" spans="1:20" ht="28" x14ac:dyDescent="0.35">
      <c r="A137" s="4" t="s">
        <v>148</v>
      </c>
      <c r="B137" s="4" t="s">
        <v>236</v>
      </c>
      <c r="C137" s="5">
        <v>0</v>
      </c>
      <c r="D137" s="6">
        <v>0</v>
      </c>
      <c r="E137" s="5">
        <v>0</v>
      </c>
      <c r="F137" s="6">
        <v>0</v>
      </c>
      <c r="G137" s="5">
        <v>33</v>
      </c>
      <c r="H137" s="6">
        <v>0</v>
      </c>
      <c r="I137" s="5">
        <v>0</v>
      </c>
      <c r="J137" s="6">
        <v>0</v>
      </c>
      <c r="K137" s="5">
        <v>0</v>
      </c>
      <c r="L137" s="6">
        <v>0</v>
      </c>
      <c r="M137" s="5">
        <v>0</v>
      </c>
      <c r="N137" s="6">
        <v>0</v>
      </c>
      <c r="O137" s="5">
        <v>0</v>
      </c>
      <c r="P137" s="6">
        <v>0</v>
      </c>
      <c r="Q137" s="5">
        <v>0</v>
      </c>
      <c r="R137" s="6">
        <v>0</v>
      </c>
      <c r="S137" s="5">
        <v>0</v>
      </c>
      <c r="T137" s="6">
        <v>0</v>
      </c>
    </row>
    <row r="138" spans="1:20" ht="28" x14ac:dyDescent="0.35">
      <c r="A138" s="4" t="s">
        <v>148</v>
      </c>
      <c r="B138" s="4" t="s">
        <v>240</v>
      </c>
      <c r="C138" s="5">
        <v>0</v>
      </c>
      <c r="D138" s="6">
        <v>0</v>
      </c>
      <c r="E138" s="5">
        <v>0</v>
      </c>
      <c r="F138" s="6">
        <v>0</v>
      </c>
      <c r="G138" s="5">
        <v>150</v>
      </c>
      <c r="H138" s="6">
        <v>0</v>
      </c>
      <c r="I138" s="5">
        <v>0</v>
      </c>
      <c r="J138" s="6">
        <v>0</v>
      </c>
      <c r="K138" s="5">
        <v>0</v>
      </c>
      <c r="L138" s="6">
        <v>0</v>
      </c>
      <c r="M138" s="5">
        <v>0</v>
      </c>
      <c r="N138" s="6">
        <v>0</v>
      </c>
      <c r="O138" s="5">
        <v>0</v>
      </c>
      <c r="P138" s="6">
        <v>0</v>
      </c>
      <c r="Q138" s="5">
        <v>0</v>
      </c>
      <c r="R138" s="6">
        <v>0</v>
      </c>
      <c r="S138" s="5">
        <v>0</v>
      </c>
      <c r="T138" s="6">
        <v>0</v>
      </c>
    </row>
    <row r="139" spans="1:20" ht="28" x14ac:dyDescent="0.35">
      <c r="A139" s="4" t="s">
        <v>148</v>
      </c>
      <c r="B139" s="4" t="s">
        <v>258</v>
      </c>
      <c r="C139" s="5">
        <v>0</v>
      </c>
      <c r="D139" s="6">
        <v>0</v>
      </c>
      <c r="E139" s="5">
        <v>0</v>
      </c>
      <c r="F139" s="6">
        <v>0</v>
      </c>
      <c r="G139" s="5">
        <v>682</v>
      </c>
      <c r="H139" s="6">
        <v>0</v>
      </c>
      <c r="I139" s="5">
        <v>0</v>
      </c>
      <c r="J139" s="6">
        <v>0</v>
      </c>
      <c r="K139" s="5">
        <v>0</v>
      </c>
      <c r="L139" s="6">
        <v>0</v>
      </c>
      <c r="M139" s="5">
        <v>0</v>
      </c>
      <c r="N139" s="6">
        <v>0</v>
      </c>
      <c r="O139" s="5">
        <v>0</v>
      </c>
      <c r="P139" s="6">
        <v>0</v>
      </c>
      <c r="Q139" s="5">
        <v>0</v>
      </c>
      <c r="R139" s="6">
        <v>0</v>
      </c>
      <c r="S139" s="5">
        <v>0</v>
      </c>
      <c r="T139" s="6">
        <v>0</v>
      </c>
    </row>
    <row r="140" spans="1:20" ht="28" x14ac:dyDescent="0.35">
      <c r="A140" s="4" t="s">
        <v>148</v>
      </c>
      <c r="B140" s="4" t="s">
        <v>260</v>
      </c>
      <c r="C140" s="5">
        <v>0</v>
      </c>
      <c r="D140" s="6">
        <v>0</v>
      </c>
      <c r="E140" s="5">
        <v>0</v>
      </c>
      <c r="F140" s="6">
        <v>0</v>
      </c>
      <c r="G140" s="5">
        <v>341</v>
      </c>
      <c r="H140" s="6">
        <v>0</v>
      </c>
      <c r="I140" s="5">
        <v>0</v>
      </c>
      <c r="J140" s="6">
        <v>0</v>
      </c>
      <c r="K140" s="5">
        <v>0</v>
      </c>
      <c r="L140" s="6">
        <v>0</v>
      </c>
      <c r="M140" s="5">
        <v>0</v>
      </c>
      <c r="N140" s="6">
        <v>0</v>
      </c>
      <c r="O140" s="5">
        <v>0</v>
      </c>
      <c r="P140" s="6">
        <v>0</v>
      </c>
      <c r="Q140" s="5">
        <v>0</v>
      </c>
      <c r="R140" s="6">
        <v>0</v>
      </c>
      <c r="S140" s="5">
        <v>0</v>
      </c>
      <c r="T140" s="6">
        <v>0</v>
      </c>
    </row>
    <row r="141" spans="1:20" ht="28" x14ac:dyDescent="0.35">
      <c r="A141" s="7" t="s">
        <v>148</v>
      </c>
      <c r="B141" s="7" t="s">
        <v>263</v>
      </c>
      <c r="C141" s="8">
        <v>0</v>
      </c>
      <c r="D141" s="9">
        <v>0</v>
      </c>
      <c r="E141" s="8">
        <v>0</v>
      </c>
      <c r="F141" s="9">
        <v>0</v>
      </c>
      <c r="G141" s="8">
        <v>200</v>
      </c>
      <c r="H141" s="9">
        <v>0</v>
      </c>
      <c r="I141" s="8">
        <v>0</v>
      </c>
      <c r="J141" s="9">
        <v>0</v>
      </c>
      <c r="K141" s="8">
        <v>0</v>
      </c>
      <c r="L141" s="9">
        <v>0</v>
      </c>
      <c r="M141" s="8">
        <v>0</v>
      </c>
      <c r="N141" s="9">
        <v>0</v>
      </c>
      <c r="O141" s="8">
        <v>0</v>
      </c>
      <c r="P141" s="9">
        <v>0</v>
      </c>
      <c r="Q141" s="8">
        <v>0</v>
      </c>
      <c r="R141" s="9">
        <v>0</v>
      </c>
      <c r="S141" s="8">
        <v>0</v>
      </c>
      <c r="T141" s="9">
        <v>0</v>
      </c>
    </row>
    <row r="142" spans="1:20" ht="28" x14ac:dyDescent="0.35">
      <c r="A142" s="4" t="s">
        <v>148</v>
      </c>
      <c r="B142" s="4" t="s">
        <v>266</v>
      </c>
      <c r="C142" s="5">
        <v>0</v>
      </c>
      <c r="D142" s="6">
        <v>0</v>
      </c>
      <c r="E142" s="5">
        <v>0</v>
      </c>
      <c r="F142" s="6">
        <v>0</v>
      </c>
      <c r="G142" s="5">
        <v>664</v>
      </c>
      <c r="H142" s="6">
        <v>0</v>
      </c>
      <c r="I142" s="5">
        <v>0</v>
      </c>
      <c r="J142" s="6">
        <v>0</v>
      </c>
      <c r="K142" s="5">
        <v>0</v>
      </c>
      <c r="L142" s="6">
        <v>0</v>
      </c>
      <c r="M142" s="5">
        <v>0</v>
      </c>
      <c r="N142" s="6">
        <v>0</v>
      </c>
      <c r="O142" s="5">
        <v>0</v>
      </c>
      <c r="P142" s="6">
        <v>0</v>
      </c>
      <c r="Q142" s="5">
        <v>0</v>
      </c>
      <c r="R142" s="6">
        <v>0</v>
      </c>
      <c r="S142" s="5">
        <v>0</v>
      </c>
      <c r="T142" s="6">
        <v>0</v>
      </c>
    </row>
    <row r="143" spans="1:20" ht="28" x14ac:dyDescent="0.35">
      <c r="A143" s="4" t="s">
        <v>148</v>
      </c>
      <c r="B143" s="4" t="s">
        <v>271</v>
      </c>
      <c r="C143" s="5">
        <v>0</v>
      </c>
      <c r="D143" s="6">
        <v>0</v>
      </c>
      <c r="E143" s="5">
        <v>0</v>
      </c>
      <c r="F143" s="6">
        <v>0</v>
      </c>
      <c r="G143" s="5">
        <v>650</v>
      </c>
      <c r="H143" s="6">
        <v>0</v>
      </c>
      <c r="I143" s="5">
        <v>0</v>
      </c>
      <c r="J143" s="6">
        <v>0</v>
      </c>
      <c r="K143" s="5">
        <v>0</v>
      </c>
      <c r="L143" s="6">
        <v>0</v>
      </c>
      <c r="M143" s="5">
        <v>0</v>
      </c>
      <c r="N143" s="6">
        <v>0</v>
      </c>
      <c r="O143" s="5">
        <v>0</v>
      </c>
      <c r="P143" s="6">
        <v>0</v>
      </c>
      <c r="Q143" s="5">
        <v>0</v>
      </c>
      <c r="R143" s="6">
        <v>0</v>
      </c>
      <c r="S143" s="5">
        <v>0</v>
      </c>
      <c r="T143" s="6">
        <v>0</v>
      </c>
    </row>
    <row r="144" spans="1:20" ht="28" x14ac:dyDescent="0.35">
      <c r="A144" s="7" t="s">
        <v>148</v>
      </c>
      <c r="B144" s="7" t="s">
        <v>274</v>
      </c>
      <c r="C144" s="8">
        <v>0</v>
      </c>
      <c r="D144" s="9">
        <v>0</v>
      </c>
      <c r="E144" s="8">
        <v>0</v>
      </c>
      <c r="F144" s="9">
        <v>0</v>
      </c>
      <c r="G144" s="8">
        <v>189</v>
      </c>
      <c r="H144" s="9">
        <v>0</v>
      </c>
      <c r="I144" s="8">
        <v>0</v>
      </c>
      <c r="J144" s="9">
        <v>0</v>
      </c>
      <c r="K144" s="8">
        <v>0</v>
      </c>
      <c r="L144" s="9">
        <v>0</v>
      </c>
      <c r="M144" s="8">
        <v>0</v>
      </c>
      <c r="N144" s="9">
        <v>0</v>
      </c>
      <c r="O144" s="8">
        <v>0</v>
      </c>
      <c r="P144" s="9">
        <v>0</v>
      </c>
      <c r="Q144" s="8">
        <v>0</v>
      </c>
      <c r="R144" s="9">
        <v>0</v>
      </c>
      <c r="S144" s="8">
        <v>0</v>
      </c>
      <c r="T144" s="9">
        <v>0</v>
      </c>
    </row>
    <row r="145" spans="1:20" ht="28" x14ac:dyDescent="0.35">
      <c r="A145" s="4" t="s">
        <v>148</v>
      </c>
      <c r="B145" s="4" t="s">
        <v>275</v>
      </c>
      <c r="C145" s="5">
        <v>0</v>
      </c>
      <c r="D145" s="6">
        <v>0</v>
      </c>
      <c r="E145" s="5">
        <v>0</v>
      </c>
      <c r="F145" s="6">
        <v>0</v>
      </c>
      <c r="G145" s="5">
        <v>98</v>
      </c>
      <c r="H145" s="6">
        <v>0</v>
      </c>
      <c r="I145" s="5">
        <v>0</v>
      </c>
      <c r="J145" s="6">
        <v>0</v>
      </c>
      <c r="K145" s="5">
        <v>0</v>
      </c>
      <c r="L145" s="6">
        <v>0</v>
      </c>
      <c r="M145" s="5">
        <v>0</v>
      </c>
      <c r="N145" s="6">
        <v>0</v>
      </c>
      <c r="O145" s="5">
        <v>0</v>
      </c>
      <c r="P145" s="6">
        <v>0</v>
      </c>
      <c r="Q145" s="5">
        <v>0</v>
      </c>
      <c r="R145" s="6">
        <v>0</v>
      </c>
      <c r="S145" s="5">
        <v>0</v>
      </c>
      <c r="T145" s="6">
        <v>0</v>
      </c>
    </row>
    <row r="146" spans="1:20" ht="28" x14ac:dyDescent="0.35">
      <c r="A146" s="4" t="s">
        <v>148</v>
      </c>
      <c r="B146" s="4" t="s">
        <v>279</v>
      </c>
      <c r="C146" s="5">
        <v>0</v>
      </c>
      <c r="D146" s="6">
        <v>0</v>
      </c>
      <c r="E146" s="5">
        <v>0</v>
      </c>
      <c r="F146" s="6">
        <v>0</v>
      </c>
      <c r="G146" s="5">
        <v>1952</v>
      </c>
      <c r="H146" s="6">
        <v>0</v>
      </c>
      <c r="I146" s="5">
        <v>0</v>
      </c>
      <c r="J146" s="6">
        <v>0</v>
      </c>
      <c r="K146" s="5">
        <v>0</v>
      </c>
      <c r="L146" s="6">
        <v>0</v>
      </c>
      <c r="M146" s="5">
        <v>0</v>
      </c>
      <c r="N146" s="6">
        <v>0</v>
      </c>
      <c r="O146" s="5">
        <v>0</v>
      </c>
      <c r="P146" s="6">
        <v>0</v>
      </c>
      <c r="Q146" s="5">
        <v>0</v>
      </c>
      <c r="R146" s="6">
        <v>0</v>
      </c>
      <c r="S146" s="5">
        <v>0</v>
      </c>
      <c r="T146" s="6">
        <v>0</v>
      </c>
    </row>
    <row r="147" spans="1:20" ht="28" x14ac:dyDescent="0.35">
      <c r="A147" s="4" t="s">
        <v>150</v>
      </c>
      <c r="B147" s="4" t="s">
        <v>151</v>
      </c>
      <c r="C147" s="5">
        <v>0</v>
      </c>
      <c r="D147" s="6">
        <v>0</v>
      </c>
      <c r="E147" s="5">
        <v>0</v>
      </c>
      <c r="F147" s="6">
        <v>0</v>
      </c>
      <c r="G147" s="5">
        <v>0</v>
      </c>
      <c r="H147" s="6">
        <v>632.34</v>
      </c>
      <c r="I147" s="5">
        <v>0</v>
      </c>
      <c r="J147" s="6">
        <v>-120</v>
      </c>
      <c r="K147" s="5">
        <v>0</v>
      </c>
      <c r="L147" s="6">
        <v>0</v>
      </c>
      <c r="M147" s="5">
        <v>0</v>
      </c>
      <c r="N147" s="6">
        <v>0</v>
      </c>
      <c r="O147" s="5">
        <v>0</v>
      </c>
      <c r="P147" s="6">
        <v>0</v>
      </c>
      <c r="Q147" s="5">
        <v>0</v>
      </c>
      <c r="R147" s="6">
        <v>0</v>
      </c>
      <c r="S147" s="5">
        <v>0</v>
      </c>
      <c r="T147" s="6">
        <v>0</v>
      </c>
    </row>
    <row r="148" spans="1:20" ht="28" x14ac:dyDescent="0.35">
      <c r="A148" s="4" t="s">
        <v>43</v>
      </c>
      <c r="B148" s="4" t="s">
        <v>44</v>
      </c>
      <c r="C148" s="5">
        <v>0</v>
      </c>
      <c r="D148" s="6">
        <v>0</v>
      </c>
      <c r="E148" s="5">
        <v>0</v>
      </c>
      <c r="F148" s="6">
        <v>0</v>
      </c>
      <c r="G148" s="5">
        <v>0</v>
      </c>
      <c r="H148" s="6">
        <v>0</v>
      </c>
      <c r="I148" s="5">
        <v>0</v>
      </c>
      <c r="J148" s="6">
        <v>0</v>
      </c>
      <c r="K148" s="5">
        <v>0</v>
      </c>
      <c r="L148" s="6">
        <v>0</v>
      </c>
      <c r="M148" s="5">
        <v>0</v>
      </c>
      <c r="N148" s="6">
        <v>0</v>
      </c>
      <c r="O148" s="5">
        <v>0</v>
      </c>
      <c r="P148" s="6">
        <v>0</v>
      </c>
      <c r="Q148" s="5">
        <v>0</v>
      </c>
      <c r="R148" s="6">
        <v>0</v>
      </c>
      <c r="S148" s="5">
        <v>0</v>
      </c>
      <c r="T148" s="6">
        <v>46.87</v>
      </c>
    </row>
    <row r="149" spans="1:20" ht="28" x14ac:dyDescent="0.35">
      <c r="A149" s="7" t="s">
        <v>43</v>
      </c>
      <c r="B149" s="7" t="s">
        <v>152</v>
      </c>
      <c r="C149" s="8">
        <v>0</v>
      </c>
      <c r="D149" s="9">
        <v>0</v>
      </c>
      <c r="E149" s="8">
        <v>0</v>
      </c>
      <c r="F149" s="9">
        <v>0</v>
      </c>
      <c r="G149" s="8">
        <v>0</v>
      </c>
      <c r="H149" s="9">
        <v>0</v>
      </c>
      <c r="I149" s="8">
        <v>0</v>
      </c>
      <c r="J149" s="9">
        <v>0</v>
      </c>
      <c r="K149" s="8">
        <v>0</v>
      </c>
      <c r="L149" s="9">
        <v>1.71</v>
      </c>
      <c r="M149" s="8">
        <v>0</v>
      </c>
      <c r="N149" s="9">
        <v>0</v>
      </c>
      <c r="O149" s="8">
        <v>0</v>
      </c>
      <c r="P149" s="9">
        <v>0</v>
      </c>
      <c r="Q149" s="8">
        <v>0</v>
      </c>
      <c r="R149" s="9">
        <v>27.7</v>
      </c>
      <c r="S149" s="8">
        <v>0</v>
      </c>
      <c r="T149" s="9">
        <v>21.16</v>
      </c>
    </row>
    <row r="150" spans="1:20" x14ac:dyDescent="0.35">
      <c r="A150" s="4" t="s">
        <v>307</v>
      </c>
      <c r="B150" s="4" t="s">
        <v>308</v>
      </c>
      <c r="C150" s="5">
        <v>0</v>
      </c>
      <c r="D150" s="6">
        <v>0</v>
      </c>
      <c r="E150" s="5">
        <v>0</v>
      </c>
      <c r="F150" s="6">
        <v>0</v>
      </c>
      <c r="G150" s="5">
        <v>0</v>
      </c>
      <c r="H150" s="6">
        <v>0</v>
      </c>
      <c r="I150" s="5">
        <v>0</v>
      </c>
      <c r="J150" s="6">
        <v>0</v>
      </c>
      <c r="K150" s="5">
        <v>0</v>
      </c>
      <c r="L150" s="6">
        <v>0</v>
      </c>
      <c r="M150" s="5">
        <v>0</v>
      </c>
      <c r="N150" s="6">
        <v>0</v>
      </c>
      <c r="O150" s="5">
        <v>0</v>
      </c>
      <c r="P150" s="6">
        <v>0</v>
      </c>
      <c r="Q150" s="5">
        <v>0</v>
      </c>
      <c r="R150" s="6">
        <v>0</v>
      </c>
      <c r="S150" s="5">
        <v>0</v>
      </c>
      <c r="T150" s="6">
        <v>0</v>
      </c>
    </row>
    <row r="151" spans="1:20" ht="28" x14ac:dyDescent="0.35">
      <c r="A151" s="4" t="s">
        <v>153</v>
      </c>
      <c r="B151" s="4" t="s">
        <v>154</v>
      </c>
      <c r="C151" s="5">
        <v>0</v>
      </c>
      <c r="D151" s="6">
        <v>0</v>
      </c>
      <c r="E151" s="5">
        <v>0</v>
      </c>
      <c r="F151" s="6">
        <v>0</v>
      </c>
      <c r="G151" s="5">
        <v>0</v>
      </c>
      <c r="H151" s="6">
        <v>0</v>
      </c>
      <c r="I151" s="5">
        <v>0</v>
      </c>
      <c r="J151" s="6">
        <v>0</v>
      </c>
      <c r="K151" s="5">
        <v>0</v>
      </c>
      <c r="L151" s="6">
        <v>10</v>
      </c>
      <c r="M151" s="5">
        <v>0</v>
      </c>
      <c r="N151" s="6">
        <v>10</v>
      </c>
      <c r="O151" s="5">
        <v>0</v>
      </c>
      <c r="P151" s="6">
        <v>0</v>
      </c>
      <c r="Q151" s="5">
        <v>0</v>
      </c>
      <c r="R151" s="6">
        <v>0</v>
      </c>
      <c r="S151" s="5">
        <v>0</v>
      </c>
      <c r="T151" s="6">
        <v>0</v>
      </c>
    </row>
    <row r="152" spans="1:20" ht="28" x14ac:dyDescent="0.35">
      <c r="A152" s="7" t="s">
        <v>155</v>
      </c>
      <c r="B152" s="7" t="s">
        <v>156</v>
      </c>
      <c r="C152" s="8">
        <v>0</v>
      </c>
      <c r="D152" s="9">
        <v>0</v>
      </c>
      <c r="E152" s="8">
        <v>0</v>
      </c>
      <c r="F152" s="9">
        <v>0</v>
      </c>
      <c r="G152" s="8">
        <v>0</v>
      </c>
      <c r="H152" s="9">
        <v>2265.4</v>
      </c>
      <c r="I152" s="8">
        <v>0</v>
      </c>
      <c r="J152" s="9">
        <v>220.9</v>
      </c>
      <c r="K152" s="8">
        <v>0</v>
      </c>
      <c r="L152" s="9">
        <v>47.32</v>
      </c>
      <c r="M152" s="8">
        <v>0</v>
      </c>
      <c r="N152" s="9">
        <v>38.39</v>
      </c>
      <c r="O152" s="8">
        <v>0</v>
      </c>
      <c r="P152" s="9">
        <v>2749.61</v>
      </c>
      <c r="Q152" s="8">
        <v>0</v>
      </c>
      <c r="R152" s="9">
        <v>26</v>
      </c>
      <c r="S152" s="8">
        <v>455</v>
      </c>
      <c r="T152" s="9">
        <v>26</v>
      </c>
    </row>
    <row r="153" spans="1:20" ht="28" x14ac:dyDescent="0.35">
      <c r="A153" s="7" t="s">
        <v>155</v>
      </c>
      <c r="B153" s="7" t="s">
        <v>218</v>
      </c>
      <c r="C153" s="8">
        <v>0</v>
      </c>
      <c r="D153" s="9">
        <v>0</v>
      </c>
      <c r="E153" s="8">
        <v>0</v>
      </c>
      <c r="F153" s="9">
        <v>0</v>
      </c>
      <c r="G153" s="8">
        <v>0</v>
      </c>
      <c r="H153" s="9">
        <v>0</v>
      </c>
      <c r="I153" s="8">
        <v>0</v>
      </c>
      <c r="J153" s="9">
        <v>0</v>
      </c>
      <c r="K153" s="8">
        <v>0</v>
      </c>
      <c r="L153" s="9">
        <v>0</v>
      </c>
      <c r="M153" s="8">
        <v>0</v>
      </c>
      <c r="N153" s="9">
        <v>0</v>
      </c>
      <c r="O153" s="8">
        <v>0</v>
      </c>
      <c r="P153" s="9">
        <v>0</v>
      </c>
      <c r="Q153" s="8">
        <v>0</v>
      </c>
      <c r="R153" s="9">
        <v>13</v>
      </c>
      <c r="S153" s="8">
        <v>0</v>
      </c>
      <c r="T153" s="9">
        <v>0</v>
      </c>
    </row>
    <row r="154" spans="1:20" ht="28" x14ac:dyDescent="0.35">
      <c r="A154" s="7" t="s">
        <v>155</v>
      </c>
      <c r="B154" s="7" t="s">
        <v>302</v>
      </c>
      <c r="C154" s="8">
        <v>0</v>
      </c>
      <c r="D154" s="9">
        <v>0</v>
      </c>
      <c r="E154" s="8">
        <v>0</v>
      </c>
      <c r="F154" s="9">
        <v>0</v>
      </c>
      <c r="G154" s="8">
        <v>0</v>
      </c>
      <c r="H154" s="9">
        <v>0</v>
      </c>
      <c r="I154" s="8">
        <v>102</v>
      </c>
      <c r="J154" s="9">
        <v>102</v>
      </c>
      <c r="K154" s="8">
        <v>0</v>
      </c>
      <c r="L154" s="9">
        <v>0</v>
      </c>
      <c r="M154" s="8">
        <v>0</v>
      </c>
      <c r="N154" s="9">
        <v>0</v>
      </c>
      <c r="O154" s="8">
        <v>0</v>
      </c>
      <c r="P154" s="9">
        <v>0</v>
      </c>
      <c r="Q154" s="8">
        <v>0</v>
      </c>
      <c r="R154" s="9">
        <v>0</v>
      </c>
      <c r="S154" s="8">
        <v>0</v>
      </c>
      <c r="T154" s="9">
        <v>0</v>
      </c>
    </row>
    <row r="155" spans="1:20" ht="28" x14ac:dyDescent="0.35">
      <c r="A155" s="4" t="s">
        <v>157</v>
      </c>
      <c r="B155" s="4" t="s">
        <v>158</v>
      </c>
      <c r="C155" s="5">
        <v>0</v>
      </c>
      <c r="D155" s="6">
        <v>250</v>
      </c>
      <c r="E155" s="5">
        <v>0</v>
      </c>
      <c r="F155" s="6">
        <v>978.15</v>
      </c>
      <c r="G155" s="5">
        <v>0</v>
      </c>
      <c r="H155" s="6">
        <v>2275.98</v>
      </c>
      <c r="I155" s="5">
        <v>0</v>
      </c>
      <c r="J155" s="6">
        <v>582</v>
      </c>
      <c r="K155" s="5">
        <v>0</v>
      </c>
      <c r="L155" s="6">
        <v>501</v>
      </c>
      <c r="M155" s="5">
        <v>0</v>
      </c>
      <c r="N155" s="6">
        <v>3541.58</v>
      </c>
      <c r="O155" s="5">
        <v>0</v>
      </c>
      <c r="P155" s="6">
        <v>3.33</v>
      </c>
      <c r="Q155" s="5">
        <v>0</v>
      </c>
      <c r="R155" s="6">
        <v>0</v>
      </c>
      <c r="S155" s="5">
        <v>0</v>
      </c>
      <c r="T155" s="6">
        <v>0</v>
      </c>
    </row>
    <row r="156" spans="1:20" ht="28" x14ac:dyDescent="0.35">
      <c r="A156" s="4" t="s">
        <v>157</v>
      </c>
      <c r="B156" s="4" t="s">
        <v>253</v>
      </c>
      <c r="C156" s="5">
        <v>0</v>
      </c>
      <c r="D156" s="6">
        <v>0</v>
      </c>
      <c r="E156" s="5">
        <v>0</v>
      </c>
      <c r="F156" s="6">
        <v>389</v>
      </c>
      <c r="G156" s="5">
        <v>0</v>
      </c>
      <c r="H156" s="6">
        <v>0</v>
      </c>
      <c r="I156" s="5">
        <v>0</v>
      </c>
      <c r="J156" s="6">
        <v>0</v>
      </c>
      <c r="K156" s="5">
        <v>0</v>
      </c>
      <c r="L156" s="6">
        <v>0</v>
      </c>
      <c r="M156" s="5">
        <v>0</v>
      </c>
      <c r="N156" s="6">
        <v>0</v>
      </c>
      <c r="O156" s="5">
        <v>0</v>
      </c>
      <c r="P156" s="6">
        <v>0</v>
      </c>
      <c r="Q156" s="5">
        <v>0</v>
      </c>
      <c r="R156" s="6">
        <v>0</v>
      </c>
      <c r="S156" s="5">
        <v>0</v>
      </c>
      <c r="T156" s="6">
        <v>0</v>
      </c>
    </row>
    <row r="157" spans="1:20" x14ac:dyDescent="0.35">
      <c r="A157" s="7" t="s">
        <v>159</v>
      </c>
      <c r="B157" s="7" t="s">
        <v>160</v>
      </c>
      <c r="C157" s="8">
        <v>0</v>
      </c>
      <c r="D157" s="9">
        <v>159</v>
      </c>
      <c r="E157" s="8">
        <v>0</v>
      </c>
      <c r="F157" s="9">
        <v>159</v>
      </c>
      <c r="G157" s="8">
        <v>0</v>
      </c>
      <c r="H157" s="9">
        <v>159</v>
      </c>
      <c r="I157" s="8">
        <v>0</v>
      </c>
      <c r="J157" s="9">
        <v>157.5</v>
      </c>
      <c r="K157" s="8">
        <v>0</v>
      </c>
      <c r="L157" s="9">
        <v>154.5</v>
      </c>
      <c r="M157" s="8">
        <v>0</v>
      </c>
      <c r="N157" s="9">
        <v>245.04</v>
      </c>
      <c r="O157" s="8">
        <v>0</v>
      </c>
      <c r="P157" s="9">
        <v>223.49</v>
      </c>
      <c r="Q157" s="8">
        <v>0</v>
      </c>
      <c r="R157" s="9">
        <v>145.5</v>
      </c>
      <c r="S157" s="8">
        <v>0</v>
      </c>
      <c r="T157" s="9">
        <v>217.6</v>
      </c>
    </row>
    <row r="158" spans="1:20" x14ac:dyDescent="0.35">
      <c r="A158" s="4" t="s">
        <v>161</v>
      </c>
      <c r="B158" s="4" t="s">
        <v>162</v>
      </c>
      <c r="C158" s="5">
        <v>0</v>
      </c>
      <c r="D158" s="6">
        <v>60.8</v>
      </c>
      <c r="E158" s="5">
        <v>0</v>
      </c>
      <c r="F158" s="6">
        <v>80.7</v>
      </c>
      <c r="G158" s="5">
        <v>0</v>
      </c>
      <c r="H158" s="6">
        <v>0</v>
      </c>
      <c r="I158" s="5">
        <v>0</v>
      </c>
      <c r="J158" s="6">
        <v>107.24</v>
      </c>
      <c r="K158" s="5">
        <v>0</v>
      </c>
      <c r="L158" s="6">
        <v>193.69</v>
      </c>
      <c r="M158" s="5">
        <v>0</v>
      </c>
      <c r="N158" s="6">
        <v>290.8</v>
      </c>
      <c r="O158" s="5">
        <v>0</v>
      </c>
      <c r="P158" s="6">
        <v>154.62</v>
      </c>
      <c r="Q158" s="5">
        <v>0</v>
      </c>
      <c r="R158" s="6">
        <v>83.95</v>
      </c>
      <c r="S158" s="5">
        <v>0</v>
      </c>
      <c r="T158" s="6">
        <v>142.37</v>
      </c>
    </row>
    <row r="159" spans="1:20" ht="28" x14ac:dyDescent="0.35">
      <c r="A159" s="7" t="s">
        <v>163</v>
      </c>
      <c r="B159" s="7" t="s">
        <v>164</v>
      </c>
      <c r="C159" s="8">
        <v>0</v>
      </c>
      <c r="D159" s="9">
        <v>640.54999999999995</v>
      </c>
      <c r="E159" s="8">
        <v>0</v>
      </c>
      <c r="F159" s="9">
        <v>913.01</v>
      </c>
      <c r="G159" s="8">
        <v>0</v>
      </c>
      <c r="H159" s="9">
        <v>882.48</v>
      </c>
      <c r="I159" s="8">
        <v>0</v>
      </c>
      <c r="J159" s="9">
        <v>1171.04</v>
      </c>
      <c r="K159" s="8">
        <v>0</v>
      </c>
      <c r="L159" s="9">
        <v>1294.32</v>
      </c>
      <c r="M159" s="8">
        <v>0</v>
      </c>
      <c r="N159" s="9">
        <v>1408.57</v>
      </c>
      <c r="O159" s="8">
        <v>0</v>
      </c>
      <c r="P159" s="9">
        <v>1624.18</v>
      </c>
      <c r="Q159" s="8">
        <v>0</v>
      </c>
      <c r="R159" s="9">
        <v>994.47</v>
      </c>
      <c r="S159" s="8">
        <v>0</v>
      </c>
      <c r="T159" s="9">
        <v>1449.65</v>
      </c>
    </row>
    <row r="160" spans="1:20" ht="28" x14ac:dyDescent="0.35">
      <c r="A160" s="4" t="s">
        <v>165</v>
      </c>
      <c r="B160" s="4" t="s">
        <v>166</v>
      </c>
      <c r="C160" s="5">
        <v>0</v>
      </c>
      <c r="D160" s="6">
        <v>44.12</v>
      </c>
      <c r="E160" s="5">
        <v>0</v>
      </c>
      <c r="F160" s="6">
        <v>41.88</v>
      </c>
      <c r="G160" s="5">
        <v>0</v>
      </c>
      <c r="H160" s="6">
        <v>31.1</v>
      </c>
      <c r="I160" s="5">
        <v>0</v>
      </c>
      <c r="J160" s="6">
        <v>34.68</v>
      </c>
      <c r="K160" s="5">
        <v>0</v>
      </c>
      <c r="L160" s="6">
        <v>11.77</v>
      </c>
      <c r="M160" s="5">
        <v>0</v>
      </c>
      <c r="N160" s="6">
        <v>0</v>
      </c>
      <c r="O160" s="5">
        <v>0</v>
      </c>
      <c r="P160" s="6">
        <v>0</v>
      </c>
      <c r="Q160" s="5">
        <v>0</v>
      </c>
      <c r="R160" s="6">
        <v>0</v>
      </c>
      <c r="S160" s="5">
        <v>0</v>
      </c>
      <c r="T160" s="6">
        <v>0</v>
      </c>
    </row>
    <row r="161" spans="1:20" ht="28" x14ac:dyDescent="0.35">
      <c r="A161" s="7" t="s">
        <v>167</v>
      </c>
      <c r="B161" s="7" t="s">
        <v>168</v>
      </c>
      <c r="C161" s="8">
        <v>0</v>
      </c>
      <c r="D161" s="9">
        <v>196</v>
      </c>
      <c r="E161" s="8">
        <v>0</v>
      </c>
      <c r="F161" s="9">
        <v>336</v>
      </c>
      <c r="G161" s="8">
        <v>0</v>
      </c>
      <c r="H161" s="9">
        <v>28</v>
      </c>
      <c r="I161" s="8">
        <v>0</v>
      </c>
      <c r="J161" s="9">
        <v>57</v>
      </c>
      <c r="K161" s="8">
        <v>0</v>
      </c>
      <c r="L161" s="9">
        <v>0</v>
      </c>
      <c r="M161" s="8">
        <v>0</v>
      </c>
      <c r="N161" s="9">
        <v>0</v>
      </c>
      <c r="O161" s="8">
        <v>0</v>
      </c>
      <c r="P161" s="9">
        <v>0</v>
      </c>
      <c r="Q161" s="8">
        <v>0</v>
      </c>
      <c r="R161" s="9">
        <v>0</v>
      </c>
      <c r="S161" s="8">
        <v>0</v>
      </c>
      <c r="T161" s="9">
        <v>0</v>
      </c>
    </row>
    <row r="162" spans="1:20" ht="28" x14ac:dyDescent="0.35">
      <c r="A162" s="4" t="s">
        <v>169</v>
      </c>
      <c r="B162" s="4" t="s">
        <v>170</v>
      </c>
      <c r="C162" s="5">
        <v>0</v>
      </c>
      <c r="D162" s="6">
        <v>20.05</v>
      </c>
      <c r="E162" s="5">
        <v>0</v>
      </c>
      <c r="F162" s="6">
        <v>7.16</v>
      </c>
      <c r="G162" s="5">
        <v>0</v>
      </c>
      <c r="H162" s="6">
        <v>1.05</v>
      </c>
      <c r="I162" s="5">
        <v>0</v>
      </c>
      <c r="J162" s="6">
        <v>0</v>
      </c>
      <c r="K162" s="5">
        <v>0</v>
      </c>
      <c r="L162" s="6">
        <v>0</v>
      </c>
      <c r="M162" s="5">
        <v>0</v>
      </c>
      <c r="N162" s="6">
        <v>0</v>
      </c>
      <c r="O162" s="5">
        <v>0</v>
      </c>
      <c r="P162" s="6">
        <v>0</v>
      </c>
      <c r="Q162" s="5">
        <v>0</v>
      </c>
      <c r="R162" s="6">
        <v>0</v>
      </c>
      <c r="S162" s="5">
        <v>0</v>
      </c>
      <c r="T162" s="6">
        <v>0</v>
      </c>
    </row>
    <row r="163" spans="1:20" ht="28" x14ac:dyDescent="0.35">
      <c r="A163" s="7" t="s">
        <v>171</v>
      </c>
      <c r="B163" s="7" t="s">
        <v>172</v>
      </c>
      <c r="C163" s="8">
        <v>0</v>
      </c>
      <c r="D163" s="9">
        <v>139.85</v>
      </c>
      <c r="E163" s="8">
        <v>0</v>
      </c>
      <c r="F163" s="9">
        <v>268.51</v>
      </c>
      <c r="G163" s="8">
        <v>0</v>
      </c>
      <c r="H163" s="9">
        <v>267.60000000000002</v>
      </c>
      <c r="I163" s="8">
        <v>0</v>
      </c>
      <c r="J163" s="9">
        <v>158.58000000000001</v>
      </c>
      <c r="K163" s="8">
        <v>0</v>
      </c>
      <c r="L163" s="9">
        <v>0</v>
      </c>
      <c r="M163" s="8">
        <v>0</v>
      </c>
      <c r="N163" s="9">
        <v>0</v>
      </c>
      <c r="O163" s="8">
        <v>0</v>
      </c>
      <c r="P163" s="9">
        <v>0</v>
      </c>
      <c r="Q163" s="8">
        <v>0</v>
      </c>
      <c r="R163" s="9">
        <v>0</v>
      </c>
      <c r="S163" s="8">
        <v>0</v>
      </c>
      <c r="T163" s="9">
        <v>0</v>
      </c>
    </row>
    <row r="164" spans="1:20" x14ac:dyDescent="0.35">
      <c r="A164" s="4" t="s">
        <v>173</v>
      </c>
      <c r="B164" s="4" t="s">
        <v>174</v>
      </c>
      <c r="C164" s="5">
        <v>0</v>
      </c>
      <c r="D164" s="6">
        <v>0</v>
      </c>
      <c r="E164" s="5">
        <v>0</v>
      </c>
      <c r="F164" s="6">
        <v>70.349999999999994</v>
      </c>
      <c r="G164" s="5">
        <v>0</v>
      </c>
      <c r="H164" s="6">
        <v>0</v>
      </c>
      <c r="I164" s="5">
        <v>0</v>
      </c>
      <c r="J164" s="6">
        <v>0</v>
      </c>
      <c r="K164" s="5">
        <v>0</v>
      </c>
      <c r="L164" s="6">
        <v>371.48</v>
      </c>
      <c r="M164" s="5">
        <v>0</v>
      </c>
      <c r="N164" s="6">
        <v>125.03</v>
      </c>
      <c r="O164" s="5">
        <v>0</v>
      </c>
      <c r="P164" s="6">
        <v>507.13</v>
      </c>
      <c r="Q164" s="5">
        <v>0</v>
      </c>
      <c r="R164" s="6">
        <v>36.229999999999997</v>
      </c>
      <c r="S164" s="5">
        <v>0</v>
      </c>
      <c r="T164" s="6">
        <v>44.99</v>
      </c>
    </row>
    <row r="165" spans="1:20" ht="28" x14ac:dyDescent="0.35">
      <c r="A165" s="7" t="s">
        <v>45</v>
      </c>
      <c r="B165" s="7" t="s">
        <v>46</v>
      </c>
      <c r="C165" s="8">
        <v>0</v>
      </c>
      <c r="D165" s="9">
        <v>0</v>
      </c>
      <c r="E165" s="8">
        <v>0</v>
      </c>
      <c r="F165" s="9">
        <v>0</v>
      </c>
      <c r="G165" s="8">
        <v>0</v>
      </c>
      <c r="H165" s="9">
        <v>0</v>
      </c>
      <c r="I165" s="8">
        <v>0</v>
      </c>
      <c r="J165" s="9">
        <v>0</v>
      </c>
      <c r="K165" s="8">
        <v>0</v>
      </c>
      <c r="L165" s="9">
        <v>0</v>
      </c>
      <c r="M165" s="8">
        <v>0</v>
      </c>
      <c r="N165" s="9">
        <v>0</v>
      </c>
      <c r="O165" s="8">
        <v>0</v>
      </c>
      <c r="P165" s="9">
        <v>0</v>
      </c>
      <c r="Q165" s="8">
        <v>0</v>
      </c>
      <c r="R165" s="9">
        <v>0</v>
      </c>
      <c r="S165" s="8">
        <v>0</v>
      </c>
      <c r="T165" s="9">
        <v>0</v>
      </c>
    </row>
    <row r="166" spans="1:20" ht="28" x14ac:dyDescent="0.35">
      <c r="A166" s="7" t="s">
        <v>45</v>
      </c>
      <c r="B166" s="7" t="s">
        <v>175</v>
      </c>
      <c r="C166" s="8">
        <v>0</v>
      </c>
      <c r="D166" s="9">
        <v>0</v>
      </c>
      <c r="E166" s="8">
        <v>0</v>
      </c>
      <c r="F166" s="9">
        <v>0</v>
      </c>
      <c r="G166" s="8">
        <v>0</v>
      </c>
      <c r="H166" s="9">
        <v>0</v>
      </c>
      <c r="I166" s="8">
        <v>0</v>
      </c>
      <c r="J166" s="9">
        <v>0</v>
      </c>
      <c r="K166" s="8">
        <v>0</v>
      </c>
      <c r="L166" s="9">
        <v>0</v>
      </c>
      <c r="M166" s="8">
        <v>0</v>
      </c>
      <c r="N166" s="9">
        <v>0</v>
      </c>
      <c r="O166" s="8">
        <v>0</v>
      </c>
      <c r="P166" s="9">
        <v>0</v>
      </c>
      <c r="Q166" s="8">
        <v>0</v>
      </c>
      <c r="R166" s="9">
        <v>0</v>
      </c>
      <c r="S166" s="8">
        <v>0</v>
      </c>
      <c r="T166" s="9">
        <v>57.5</v>
      </c>
    </row>
    <row r="167" spans="1:20" x14ac:dyDescent="0.35">
      <c r="A167" s="4" t="s">
        <v>176</v>
      </c>
      <c r="B167" s="4" t="s">
        <v>177</v>
      </c>
      <c r="C167" s="5">
        <v>0</v>
      </c>
      <c r="D167" s="6">
        <v>0</v>
      </c>
      <c r="E167" s="5">
        <v>0</v>
      </c>
      <c r="F167" s="6">
        <v>99.27</v>
      </c>
      <c r="G167" s="5">
        <v>0</v>
      </c>
      <c r="H167" s="6">
        <v>0</v>
      </c>
      <c r="I167" s="5">
        <v>0</v>
      </c>
      <c r="J167" s="6">
        <v>0</v>
      </c>
      <c r="K167" s="5">
        <v>0</v>
      </c>
      <c r="L167" s="6">
        <v>4.6100000000000003</v>
      </c>
      <c r="M167" s="5">
        <v>0</v>
      </c>
      <c r="N167" s="6">
        <v>8.33</v>
      </c>
      <c r="O167" s="5">
        <v>0</v>
      </c>
      <c r="P167" s="6">
        <v>58.66</v>
      </c>
      <c r="Q167" s="5">
        <v>0</v>
      </c>
      <c r="R167" s="6">
        <v>0</v>
      </c>
      <c r="S167" s="5">
        <v>0</v>
      </c>
      <c r="T167" s="6">
        <v>111.27</v>
      </c>
    </row>
    <row r="168" spans="1:20" ht="28" x14ac:dyDescent="0.35">
      <c r="A168" s="7" t="s">
        <v>178</v>
      </c>
      <c r="B168" s="7" t="s">
        <v>179</v>
      </c>
      <c r="C168" s="8">
        <v>0</v>
      </c>
      <c r="D168" s="9">
        <v>96.35</v>
      </c>
      <c r="E168" s="8">
        <v>0</v>
      </c>
      <c r="F168" s="9">
        <v>125</v>
      </c>
      <c r="G168" s="8">
        <v>0</v>
      </c>
      <c r="H168" s="9">
        <v>481.1</v>
      </c>
      <c r="I168" s="8">
        <v>0</v>
      </c>
      <c r="J168" s="9">
        <v>83.59</v>
      </c>
      <c r="K168" s="8">
        <v>0</v>
      </c>
      <c r="L168" s="9">
        <v>1558.68</v>
      </c>
      <c r="M168" s="8">
        <v>0</v>
      </c>
      <c r="N168" s="9">
        <v>0</v>
      </c>
      <c r="O168" s="8">
        <v>0</v>
      </c>
      <c r="P168" s="9">
        <v>285</v>
      </c>
      <c r="Q168" s="8">
        <v>0</v>
      </c>
      <c r="R168" s="9">
        <v>0</v>
      </c>
      <c r="S168" s="8">
        <v>0</v>
      </c>
      <c r="T168" s="9">
        <v>0</v>
      </c>
    </row>
    <row r="169" spans="1:20" ht="28" x14ac:dyDescent="0.35">
      <c r="A169" s="4" t="s">
        <v>180</v>
      </c>
      <c r="B169" s="4" t="s">
        <v>181</v>
      </c>
      <c r="C169" s="5">
        <v>0</v>
      </c>
      <c r="D169" s="6">
        <v>0</v>
      </c>
      <c r="E169" s="5">
        <v>0</v>
      </c>
      <c r="F169" s="6">
        <v>0</v>
      </c>
      <c r="G169" s="5">
        <v>0</v>
      </c>
      <c r="H169" s="6">
        <v>0</v>
      </c>
      <c r="I169" s="5">
        <v>0</v>
      </c>
      <c r="J169" s="6">
        <v>0</v>
      </c>
      <c r="K169" s="5">
        <v>0</v>
      </c>
      <c r="L169" s="6">
        <v>0</v>
      </c>
      <c r="M169" s="5">
        <v>0</v>
      </c>
      <c r="N169" s="6">
        <v>0</v>
      </c>
      <c r="O169" s="5">
        <v>0</v>
      </c>
      <c r="P169" s="6">
        <v>0</v>
      </c>
      <c r="Q169" s="5">
        <v>0</v>
      </c>
      <c r="R169" s="6">
        <v>0</v>
      </c>
      <c r="S169" s="5">
        <v>30899</v>
      </c>
      <c r="T169" s="6">
        <v>-0.34</v>
      </c>
    </row>
    <row r="170" spans="1:20" x14ac:dyDescent="0.35">
      <c r="A170" s="7" t="s">
        <v>182</v>
      </c>
      <c r="B170" s="7" t="s">
        <v>183</v>
      </c>
      <c r="C170" s="8">
        <v>0</v>
      </c>
      <c r="D170" s="9">
        <v>2808.37</v>
      </c>
      <c r="E170" s="8">
        <v>0</v>
      </c>
      <c r="F170" s="9">
        <v>0</v>
      </c>
      <c r="G170" s="8">
        <v>0</v>
      </c>
      <c r="H170" s="9">
        <v>0</v>
      </c>
      <c r="I170" s="8">
        <v>0</v>
      </c>
      <c r="J170" s="9">
        <v>0</v>
      </c>
      <c r="K170" s="8">
        <v>0</v>
      </c>
      <c r="L170" s="9">
        <v>0</v>
      </c>
      <c r="M170" s="8">
        <v>0</v>
      </c>
      <c r="N170" s="9">
        <v>-1.5</v>
      </c>
      <c r="O170" s="8">
        <v>0</v>
      </c>
      <c r="P170" s="9">
        <v>0</v>
      </c>
      <c r="Q170" s="8">
        <v>0</v>
      </c>
      <c r="R170" s="9">
        <v>0</v>
      </c>
      <c r="S170" s="8">
        <v>0</v>
      </c>
      <c r="T170" s="9">
        <v>0</v>
      </c>
    </row>
    <row r="171" spans="1:20" ht="28" x14ac:dyDescent="0.35">
      <c r="A171" s="4" t="s">
        <v>184</v>
      </c>
      <c r="B171" s="4" t="s">
        <v>185</v>
      </c>
      <c r="C171" s="5">
        <v>0</v>
      </c>
      <c r="D171" s="6">
        <v>0</v>
      </c>
      <c r="E171" s="5">
        <v>0</v>
      </c>
      <c r="F171" s="6">
        <v>32040.25</v>
      </c>
      <c r="G171" s="5">
        <v>0</v>
      </c>
      <c r="H171" s="6">
        <v>0</v>
      </c>
      <c r="I171" s="5">
        <v>0</v>
      </c>
      <c r="J171" s="6">
        <v>0</v>
      </c>
      <c r="K171" s="5">
        <v>0</v>
      </c>
      <c r="L171" s="6">
        <v>0</v>
      </c>
      <c r="M171" s="5">
        <v>0</v>
      </c>
      <c r="N171" s="6">
        <v>0</v>
      </c>
      <c r="O171" s="5">
        <v>0</v>
      </c>
      <c r="P171" s="6">
        <v>0</v>
      </c>
      <c r="Q171" s="5">
        <v>0</v>
      </c>
      <c r="R171" s="6">
        <v>0</v>
      </c>
      <c r="S171" s="5">
        <v>0</v>
      </c>
      <c r="T171" s="6">
        <v>0</v>
      </c>
    </row>
    <row r="172" spans="1:20" ht="28" x14ac:dyDescent="0.35">
      <c r="A172" s="7" t="s">
        <v>186</v>
      </c>
      <c r="B172" s="7" t="s">
        <v>187</v>
      </c>
      <c r="C172" s="8">
        <v>0</v>
      </c>
      <c r="D172" s="9">
        <v>138.41999999999999</v>
      </c>
      <c r="E172" s="8">
        <v>0</v>
      </c>
      <c r="F172" s="9">
        <v>415.76</v>
      </c>
      <c r="G172" s="8">
        <v>0</v>
      </c>
      <c r="H172" s="9">
        <v>334.16</v>
      </c>
      <c r="I172" s="8">
        <v>0</v>
      </c>
      <c r="J172" s="9">
        <v>0</v>
      </c>
      <c r="K172" s="8">
        <v>0</v>
      </c>
      <c r="L172" s="9">
        <v>784.68</v>
      </c>
      <c r="M172" s="8">
        <v>0</v>
      </c>
      <c r="N172" s="9">
        <v>205.66</v>
      </c>
      <c r="O172" s="8">
        <v>0</v>
      </c>
      <c r="P172" s="9">
        <v>1412.98</v>
      </c>
      <c r="Q172" s="8">
        <v>0</v>
      </c>
      <c r="R172" s="9">
        <v>227.6</v>
      </c>
      <c r="S172" s="8">
        <v>0</v>
      </c>
      <c r="T172" s="9">
        <v>204.26</v>
      </c>
    </row>
    <row r="173" spans="1:20" ht="28" x14ac:dyDescent="0.35">
      <c r="A173" s="4" t="s">
        <v>188</v>
      </c>
      <c r="B173" s="4" t="s">
        <v>189</v>
      </c>
      <c r="C173" s="5">
        <v>0</v>
      </c>
      <c r="D173" s="6">
        <v>0</v>
      </c>
      <c r="E173" s="5">
        <v>0</v>
      </c>
      <c r="F173" s="6">
        <v>167.5</v>
      </c>
      <c r="G173" s="5">
        <v>0</v>
      </c>
      <c r="H173" s="6">
        <v>167.5</v>
      </c>
      <c r="I173" s="5">
        <v>0</v>
      </c>
      <c r="J173" s="6">
        <v>0</v>
      </c>
      <c r="K173" s="5">
        <v>0</v>
      </c>
      <c r="L173" s="6">
        <v>0</v>
      </c>
      <c r="M173" s="5">
        <v>0</v>
      </c>
      <c r="N173" s="6">
        <v>294.5</v>
      </c>
      <c r="O173" s="5">
        <v>0</v>
      </c>
      <c r="P173" s="6">
        <v>0</v>
      </c>
      <c r="Q173" s="5">
        <v>0</v>
      </c>
      <c r="R173" s="6">
        <v>167.5</v>
      </c>
      <c r="S173" s="5">
        <v>0</v>
      </c>
      <c r="T173" s="6">
        <v>0</v>
      </c>
    </row>
    <row r="174" spans="1:20" ht="28" x14ac:dyDescent="0.35">
      <c r="A174" s="7" t="s">
        <v>190</v>
      </c>
      <c r="B174" s="7" t="s">
        <v>191</v>
      </c>
      <c r="C174" s="8">
        <v>14416</v>
      </c>
      <c r="D174" s="9">
        <v>14416</v>
      </c>
      <c r="E174" s="8">
        <v>14416</v>
      </c>
      <c r="F174" s="9">
        <v>14455.1</v>
      </c>
      <c r="G174" s="8">
        <v>14416</v>
      </c>
      <c r="H174" s="9">
        <v>14416</v>
      </c>
      <c r="I174" s="8">
        <v>14416</v>
      </c>
      <c r="J174" s="9">
        <v>14416</v>
      </c>
      <c r="K174" s="8">
        <v>14416</v>
      </c>
      <c r="L174" s="9">
        <v>14682.3</v>
      </c>
      <c r="M174" s="8">
        <v>14416</v>
      </c>
      <c r="N174" s="9">
        <v>14569.58</v>
      </c>
      <c r="O174" s="8">
        <v>14416</v>
      </c>
      <c r="P174" s="9">
        <v>14624.3</v>
      </c>
      <c r="Q174" s="8">
        <v>14416</v>
      </c>
      <c r="R174" s="9">
        <v>14516.4</v>
      </c>
      <c r="S174" s="8">
        <v>15858</v>
      </c>
      <c r="T174" s="9">
        <v>15858.16</v>
      </c>
    </row>
    <row r="175" spans="1:20" ht="28" x14ac:dyDescent="0.35">
      <c r="A175" s="4" t="s">
        <v>192</v>
      </c>
      <c r="B175" s="4" t="s">
        <v>193</v>
      </c>
      <c r="C175" s="5">
        <v>0</v>
      </c>
      <c r="D175" s="6">
        <v>32.5</v>
      </c>
      <c r="E175" s="5">
        <v>0</v>
      </c>
      <c r="F175" s="6">
        <v>424</v>
      </c>
      <c r="G175" s="5">
        <v>0</v>
      </c>
      <c r="H175" s="6">
        <v>125</v>
      </c>
      <c r="I175" s="5">
        <v>0</v>
      </c>
      <c r="J175" s="6">
        <v>0</v>
      </c>
      <c r="K175" s="5">
        <v>0</v>
      </c>
      <c r="L175" s="6">
        <v>0</v>
      </c>
      <c r="M175" s="5">
        <v>0</v>
      </c>
      <c r="N175" s="6">
        <v>45</v>
      </c>
      <c r="O175" s="5">
        <v>0</v>
      </c>
      <c r="P175" s="6">
        <v>0</v>
      </c>
      <c r="Q175" s="5">
        <v>0</v>
      </c>
      <c r="R175" s="6">
        <v>35</v>
      </c>
      <c r="S175" s="5">
        <v>0</v>
      </c>
      <c r="T175" s="6">
        <v>0</v>
      </c>
    </row>
    <row r="176" spans="1:20" ht="28" x14ac:dyDescent="0.35">
      <c r="A176" s="7" t="s">
        <v>194</v>
      </c>
      <c r="B176" s="7" t="s">
        <v>195</v>
      </c>
      <c r="C176" s="8">
        <v>0</v>
      </c>
      <c r="D176" s="9">
        <v>0</v>
      </c>
      <c r="E176" s="8">
        <v>0</v>
      </c>
      <c r="F176" s="9">
        <v>250</v>
      </c>
      <c r="G176" s="8">
        <v>0</v>
      </c>
      <c r="H176" s="9">
        <v>0</v>
      </c>
      <c r="I176" s="8">
        <v>0</v>
      </c>
      <c r="J176" s="9">
        <v>0</v>
      </c>
      <c r="K176" s="8">
        <v>0</v>
      </c>
      <c r="L176" s="9">
        <v>0</v>
      </c>
      <c r="M176" s="8">
        <v>0</v>
      </c>
      <c r="N176" s="9">
        <v>0</v>
      </c>
      <c r="O176" s="8">
        <v>0</v>
      </c>
      <c r="P176" s="9">
        <v>0</v>
      </c>
      <c r="Q176" s="8">
        <v>0</v>
      </c>
      <c r="R176" s="9">
        <v>0</v>
      </c>
      <c r="S176" s="8">
        <v>0</v>
      </c>
      <c r="T176" s="9">
        <v>-251.2</v>
      </c>
    </row>
    <row r="177" spans="1:20" ht="28" x14ac:dyDescent="0.35">
      <c r="A177" s="4" t="s">
        <v>194</v>
      </c>
      <c r="B177" s="4" t="s">
        <v>213</v>
      </c>
      <c r="C177" s="5">
        <v>0</v>
      </c>
      <c r="D177" s="6">
        <v>-390</v>
      </c>
      <c r="E177" s="5">
        <v>0</v>
      </c>
      <c r="F177" s="6">
        <v>-506</v>
      </c>
      <c r="G177" s="5">
        <v>0</v>
      </c>
      <c r="H177" s="6">
        <v>-517</v>
      </c>
      <c r="I177" s="5">
        <v>0</v>
      </c>
      <c r="J177" s="6">
        <v>0</v>
      </c>
      <c r="K177" s="5">
        <v>0</v>
      </c>
      <c r="L177" s="6">
        <v>0</v>
      </c>
      <c r="M177" s="5">
        <v>0</v>
      </c>
      <c r="N177" s="6">
        <v>0</v>
      </c>
      <c r="O177" s="5">
        <v>0</v>
      </c>
      <c r="P177" s="6">
        <v>0</v>
      </c>
      <c r="Q177" s="5">
        <v>0</v>
      </c>
      <c r="R177" s="6">
        <v>-1763</v>
      </c>
      <c r="S177" s="5">
        <v>0</v>
      </c>
      <c r="T177" s="6">
        <v>-7194.64</v>
      </c>
    </row>
    <row r="178" spans="1:20" ht="28" x14ac:dyDescent="0.35">
      <c r="A178" s="4" t="s">
        <v>194</v>
      </c>
      <c r="B178" s="4" t="s">
        <v>284</v>
      </c>
      <c r="C178" s="5">
        <v>0</v>
      </c>
      <c r="D178" s="6">
        <v>0</v>
      </c>
      <c r="E178" s="5">
        <v>0</v>
      </c>
      <c r="F178" s="6">
        <v>0</v>
      </c>
      <c r="G178" s="5">
        <v>0</v>
      </c>
      <c r="H178" s="6">
        <v>0</v>
      </c>
      <c r="I178" s="5">
        <v>0</v>
      </c>
      <c r="J178" s="6">
        <v>0</v>
      </c>
      <c r="K178" s="5">
        <v>0</v>
      </c>
      <c r="L178" s="6">
        <v>0</v>
      </c>
      <c r="M178" s="5">
        <v>0</v>
      </c>
      <c r="N178" s="6">
        <v>0</v>
      </c>
      <c r="O178" s="5">
        <v>0</v>
      </c>
      <c r="P178" s="6">
        <v>0</v>
      </c>
      <c r="Q178" s="5">
        <v>0</v>
      </c>
      <c r="R178" s="6">
        <v>0</v>
      </c>
      <c r="S178" s="5">
        <v>0</v>
      </c>
      <c r="T178" s="6">
        <v>0</v>
      </c>
    </row>
    <row r="179" spans="1:20" ht="28" x14ac:dyDescent="0.35">
      <c r="A179" s="4" t="s">
        <v>196</v>
      </c>
      <c r="B179" s="4" t="s">
        <v>197</v>
      </c>
      <c r="C179" s="5">
        <v>0</v>
      </c>
      <c r="D179" s="6">
        <v>0</v>
      </c>
      <c r="E179" s="5">
        <v>0</v>
      </c>
      <c r="F179" s="6">
        <v>0</v>
      </c>
      <c r="G179" s="5">
        <v>0</v>
      </c>
      <c r="H179" s="6">
        <v>0</v>
      </c>
      <c r="I179" s="5">
        <v>0</v>
      </c>
      <c r="J179" s="6">
        <v>-615.91999999999996</v>
      </c>
      <c r="K179" s="5">
        <v>0</v>
      </c>
      <c r="L179" s="6">
        <v>0</v>
      </c>
      <c r="M179" s="5">
        <v>0</v>
      </c>
      <c r="N179" s="6">
        <v>0</v>
      </c>
      <c r="O179" s="5">
        <v>0</v>
      </c>
      <c r="P179" s="6">
        <v>0</v>
      </c>
      <c r="Q179" s="5">
        <v>0</v>
      </c>
      <c r="R179" s="6">
        <v>0</v>
      </c>
      <c r="S179" s="5">
        <v>0</v>
      </c>
      <c r="T179" s="6">
        <v>0</v>
      </c>
    </row>
    <row r="180" spans="1:20" ht="28" x14ac:dyDescent="0.35">
      <c r="A180" s="4" t="s">
        <v>303</v>
      </c>
      <c r="B180" s="4" t="s">
        <v>304</v>
      </c>
      <c r="C180" s="5">
        <v>0</v>
      </c>
      <c r="D180" s="6">
        <v>-8964.16</v>
      </c>
      <c r="E180" s="5">
        <v>-4912</v>
      </c>
      <c r="F180" s="6">
        <v>-4910.87</v>
      </c>
      <c r="G180" s="5">
        <v>-5520</v>
      </c>
      <c r="H180" s="6">
        <v>-5519.25</v>
      </c>
      <c r="I180" s="5">
        <v>-3121</v>
      </c>
      <c r="J180" s="6">
        <v>-3121.15</v>
      </c>
      <c r="K180" s="5">
        <v>-1891</v>
      </c>
      <c r="L180" s="6">
        <v>-1890.75</v>
      </c>
      <c r="M180" s="5">
        <v>-2435</v>
      </c>
      <c r="N180" s="6">
        <v>-2434.7600000000002</v>
      </c>
      <c r="O180" s="5">
        <v>0</v>
      </c>
      <c r="P180" s="6">
        <v>-2400</v>
      </c>
      <c r="Q180" s="5">
        <v>0</v>
      </c>
      <c r="R180" s="6">
        <v>0</v>
      </c>
      <c r="S180" s="5">
        <v>0</v>
      </c>
      <c r="T180" s="6">
        <v>0</v>
      </c>
    </row>
    <row r="181" spans="1:20" ht="28" x14ac:dyDescent="0.35">
      <c r="A181" s="7" t="s">
        <v>254</v>
      </c>
      <c r="B181" s="7" t="s">
        <v>255</v>
      </c>
      <c r="C181" s="8">
        <v>0</v>
      </c>
      <c r="D181" s="9">
        <v>-941.84</v>
      </c>
      <c r="E181" s="8">
        <v>0</v>
      </c>
      <c r="F181" s="9">
        <v>0</v>
      </c>
      <c r="G181" s="8">
        <v>0</v>
      </c>
      <c r="H181" s="9">
        <v>0</v>
      </c>
      <c r="I181" s="8">
        <v>0</v>
      </c>
      <c r="J181" s="9">
        <v>0</v>
      </c>
      <c r="K181" s="8">
        <v>0</v>
      </c>
      <c r="L181" s="9">
        <v>0</v>
      </c>
      <c r="M181" s="8">
        <v>0</v>
      </c>
      <c r="N181" s="9">
        <v>0</v>
      </c>
      <c r="O181" s="8">
        <v>0</v>
      </c>
      <c r="P181" s="9">
        <v>0</v>
      </c>
      <c r="Q181" s="8">
        <v>0</v>
      </c>
      <c r="R181" s="9">
        <v>0</v>
      </c>
      <c r="S181" s="8">
        <v>0</v>
      </c>
      <c r="T181" s="9">
        <v>0</v>
      </c>
    </row>
    <row r="182" spans="1:20" ht="28" x14ac:dyDescent="0.35">
      <c r="A182" s="7" t="s">
        <v>198</v>
      </c>
      <c r="B182" s="7" t="s">
        <v>199</v>
      </c>
      <c r="C182" s="8">
        <v>0</v>
      </c>
      <c r="D182" s="9">
        <v>-784</v>
      </c>
      <c r="E182" s="8">
        <v>0</v>
      </c>
      <c r="F182" s="9">
        <v>-782.2</v>
      </c>
      <c r="G182" s="8">
        <v>0</v>
      </c>
      <c r="H182" s="9">
        <v>0</v>
      </c>
      <c r="I182" s="8">
        <v>0</v>
      </c>
      <c r="J182" s="9">
        <v>-294</v>
      </c>
      <c r="K182" s="8">
        <v>0</v>
      </c>
      <c r="L182" s="9">
        <v>-882</v>
      </c>
      <c r="M182" s="8">
        <v>0</v>
      </c>
      <c r="N182" s="9">
        <v>-294</v>
      </c>
      <c r="O182" s="8">
        <v>0</v>
      </c>
      <c r="P182" s="9">
        <v>-1176</v>
      </c>
      <c r="Q182" s="8">
        <v>0</v>
      </c>
      <c r="R182" s="9">
        <v>-3038</v>
      </c>
      <c r="S182" s="8">
        <v>0</v>
      </c>
      <c r="T182" s="9">
        <v>-4018</v>
      </c>
    </row>
    <row r="183" spans="1:20" ht="28" x14ac:dyDescent="0.35">
      <c r="A183" s="4" t="s">
        <v>200</v>
      </c>
      <c r="B183" s="4" t="s">
        <v>201</v>
      </c>
      <c r="C183" s="5">
        <v>0</v>
      </c>
      <c r="D183" s="6">
        <v>0</v>
      </c>
      <c r="E183" s="5">
        <v>0</v>
      </c>
      <c r="F183" s="6">
        <v>0</v>
      </c>
      <c r="G183" s="5">
        <v>0</v>
      </c>
      <c r="H183" s="6">
        <v>0</v>
      </c>
      <c r="I183" s="5">
        <v>0</v>
      </c>
      <c r="J183" s="6">
        <v>0</v>
      </c>
      <c r="K183" s="5">
        <v>0</v>
      </c>
      <c r="L183" s="6">
        <v>0</v>
      </c>
      <c r="M183" s="5">
        <v>0</v>
      </c>
      <c r="N183" s="6">
        <v>-120.6</v>
      </c>
      <c r="O183" s="5">
        <v>0</v>
      </c>
      <c r="P183" s="6">
        <v>0</v>
      </c>
      <c r="Q183" s="5">
        <v>0</v>
      </c>
      <c r="R183" s="6">
        <v>0</v>
      </c>
      <c r="S183" s="5">
        <v>0</v>
      </c>
      <c r="T183" s="6">
        <v>0</v>
      </c>
    </row>
    <row r="184" spans="1:20" x14ac:dyDescent="0.35">
      <c r="A184" s="4" t="s">
        <v>47</v>
      </c>
      <c r="B184" s="4" t="s">
        <v>48</v>
      </c>
      <c r="C184" s="5">
        <v>0</v>
      </c>
      <c r="D184" s="6">
        <v>0</v>
      </c>
      <c r="E184" s="5">
        <v>0</v>
      </c>
      <c r="F184" s="6">
        <v>0</v>
      </c>
      <c r="G184" s="5">
        <v>0</v>
      </c>
      <c r="H184" s="6">
        <v>0</v>
      </c>
      <c r="I184" s="5">
        <v>0</v>
      </c>
      <c r="J184" s="6">
        <v>0</v>
      </c>
      <c r="K184" s="5">
        <v>0</v>
      </c>
      <c r="L184" s="6">
        <v>0</v>
      </c>
      <c r="M184" s="5">
        <v>0</v>
      </c>
      <c r="N184" s="6">
        <v>0</v>
      </c>
      <c r="O184" s="5">
        <v>0</v>
      </c>
      <c r="P184" s="6">
        <v>0</v>
      </c>
      <c r="Q184" s="5">
        <v>0</v>
      </c>
      <c r="R184" s="6">
        <v>0</v>
      </c>
      <c r="S184" s="5">
        <v>0</v>
      </c>
      <c r="T184" s="6">
        <v>0</v>
      </c>
    </row>
    <row r="185" spans="1:20" x14ac:dyDescent="0.35">
      <c r="A185" s="7" t="s">
        <v>47</v>
      </c>
      <c r="B185" s="7" t="s">
        <v>202</v>
      </c>
      <c r="C185" s="8">
        <v>0</v>
      </c>
      <c r="D185" s="9">
        <v>0</v>
      </c>
      <c r="E185" s="8">
        <v>0</v>
      </c>
      <c r="F185" s="9">
        <v>0</v>
      </c>
      <c r="G185" s="8">
        <v>0</v>
      </c>
      <c r="H185" s="9">
        <v>0</v>
      </c>
      <c r="I185" s="8">
        <v>0</v>
      </c>
      <c r="J185" s="9">
        <v>0</v>
      </c>
      <c r="K185" s="8">
        <v>0</v>
      </c>
      <c r="L185" s="9">
        <v>0</v>
      </c>
      <c r="M185" s="8">
        <v>0</v>
      </c>
      <c r="N185" s="9">
        <v>0</v>
      </c>
      <c r="O185" s="8">
        <v>0</v>
      </c>
      <c r="P185" s="9">
        <v>0</v>
      </c>
      <c r="Q185" s="8">
        <v>-1240</v>
      </c>
      <c r="R185" s="9">
        <v>-1302.95</v>
      </c>
      <c r="S185" s="8">
        <v>-1216</v>
      </c>
      <c r="T185" s="9">
        <v>-1263.1500000000001</v>
      </c>
    </row>
    <row r="186" spans="1:20" ht="28" x14ac:dyDescent="0.35">
      <c r="A186" s="4" t="s">
        <v>203</v>
      </c>
      <c r="B186" s="4" t="s">
        <v>204</v>
      </c>
      <c r="C186" s="5">
        <v>0</v>
      </c>
      <c r="D186" s="6">
        <v>0</v>
      </c>
      <c r="E186" s="5">
        <v>0</v>
      </c>
      <c r="F186" s="6">
        <v>-189.43</v>
      </c>
      <c r="G186" s="5">
        <v>0</v>
      </c>
      <c r="H186" s="6">
        <v>0</v>
      </c>
      <c r="I186" s="5">
        <v>0</v>
      </c>
      <c r="J186" s="6">
        <v>0</v>
      </c>
      <c r="K186" s="5">
        <v>0</v>
      </c>
      <c r="L186" s="6">
        <v>0</v>
      </c>
      <c r="M186" s="5">
        <v>0</v>
      </c>
      <c r="N186" s="6">
        <v>0</v>
      </c>
      <c r="O186" s="5">
        <v>0</v>
      </c>
      <c r="P186" s="6">
        <v>0</v>
      </c>
      <c r="Q186" s="5">
        <v>0</v>
      </c>
      <c r="R186" s="6">
        <v>0</v>
      </c>
      <c r="S186" s="5">
        <v>0</v>
      </c>
      <c r="T186" s="6">
        <v>0</v>
      </c>
    </row>
    <row r="187" spans="1:20" ht="28" x14ac:dyDescent="0.35">
      <c r="A187" s="7" t="s">
        <v>203</v>
      </c>
      <c r="B187" s="7" t="s">
        <v>214</v>
      </c>
      <c r="C187" s="8">
        <v>0</v>
      </c>
      <c r="D187" s="9">
        <v>0</v>
      </c>
      <c r="E187" s="8">
        <v>0</v>
      </c>
      <c r="F187" s="9">
        <v>0</v>
      </c>
      <c r="G187" s="8">
        <v>0</v>
      </c>
      <c r="H187" s="9">
        <v>0</v>
      </c>
      <c r="I187" s="8">
        <v>0</v>
      </c>
      <c r="J187" s="9">
        <v>0</v>
      </c>
      <c r="K187" s="8">
        <v>0</v>
      </c>
      <c r="L187" s="9">
        <v>-880</v>
      </c>
      <c r="M187" s="8">
        <v>0</v>
      </c>
      <c r="N187" s="9">
        <v>-991</v>
      </c>
      <c r="O187" s="8">
        <v>0</v>
      </c>
      <c r="P187" s="9">
        <v>-1039</v>
      </c>
      <c r="Q187" s="8">
        <v>0</v>
      </c>
      <c r="R187" s="9">
        <v>0</v>
      </c>
      <c r="S187" s="8">
        <v>0</v>
      </c>
      <c r="T187" s="9">
        <v>0</v>
      </c>
    </row>
    <row r="188" spans="1:20" ht="28" x14ac:dyDescent="0.35">
      <c r="A188" s="7" t="s">
        <v>205</v>
      </c>
      <c r="B188" s="7" t="s">
        <v>206</v>
      </c>
      <c r="C188" s="8">
        <v>0</v>
      </c>
      <c r="D188" s="9">
        <v>-329.93</v>
      </c>
      <c r="E188" s="8">
        <v>0</v>
      </c>
      <c r="F188" s="9">
        <v>-1309.8800000000001</v>
      </c>
      <c r="G188" s="8">
        <v>0</v>
      </c>
      <c r="H188" s="9">
        <v>-292.7</v>
      </c>
      <c r="I188" s="8">
        <v>0</v>
      </c>
      <c r="J188" s="9">
        <v>-185.39</v>
      </c>
      <c r="K188" s="8">
        <v>0</v>
      </c>
      <c r="L188" s="9">
        <v>-454.7</v>
      </c>
      <c r="M188" s="8">
        <v>0</v>
      </c>
      <c r="N188" s="9">
        <v>-1410.65</v>
      </c>
      <c r="O188" s="8">
        <v>0</v>
      </c>
      <c r="P188" s="9">
        <v>-2237.2199999999998</v>
      </c>
      <c r="Q188" s="8">
        <v>0</v>
      </c>
      <c r="R188" s="9">
        <v>0</v>
      </c>
      <c r="S188" s="8">
        <v>0</v>
      </c>
      <c r="T188" s="9">
        <v>0</v>
      </c>
    </row>
    <row r="189" spans="1:20" ht="28" x14ac:dyDescent="0.35">
      <c r="A189" s="4" t="s">
        <v>207</v>
      </c>
      <c r="B189" s="4" t="s">
        <v>208</v>
      </c>
      <c r="C189" s="5">
        <v>0</v>
      </c>
      <c r="D189" s="6">
        <v>0</v>
      </c>
      <c r="E189" s="5">
        <v>0</v>
      </c>
      <c r="F189" s="6">
        <v>0</v>
      </c>
      <c r="G189" s="5">
        <v>0</v>
      </c>
      <c r="H189" s="6">
        <v>0</v>
      </c>
      <c r="I189" s="5">
        <v>0</v>
      </c>
      <c r="J189" s="6">
        <v>0</v>
      </c>
      <c r="K189" s="5">
        <v>0</v>
      </c>
      <c r="L189" s="6">
        <v>0</v>
      </c>
      <c r="M189" s="5">
        <v>0</v>
      </c>
      <c r="N189" s="6">
        <v>0</v>
      </c>
      <c r="O189" s="5">
        <v>-27364</v>
      </c>
      <c r="P189" s="6">
        <v>0</v>
      </c>
      <c r="Q189" s="5">
        <v>-8502</v>
      </c>
      <c r="R189" s="6">
        <v>0</v>
      </c>
      <c r="S189" s="5">
        <v>0</v>
      </c>
      <c r="T189" s="6">
        <v>0</v>
      </c>
    </row>
    <row r="190" spans="1:20" ht="28" x14ac:dyDescent="0.35">
      <c r="A190" s="7" t="s">
        <v>209</v>
      </c>
      <c r="B190" s="7" t="s">
        <v>210</v>
      </c>
      <c r="C190" s="8">
        <v>0</v>
      </c>
      <c r="D190" s="9">
        <v>-25527.75</v>
      </c>
      <c r="E190" s="8">
        <v>0</v>
      </c>
      <c r="F190" s="9">
        <v>-25527.75</v>
      </c>
      <c r="G190" s="8">
        <v>0</v>
      </c>
      <c r="H190" s="9">
        <v>-47492.32</v>
      </c>
      <c r="I190" s="8">
        <v>0</v>
      </c>
      <c r="J190" s="9">
        <v>-34819.82</v>
      </c>
      <c r="K190" s="8">
        <v>0</v>
      </c>
      <c r="L190" s="9">
        <v>-39445.57</v>
      </c>
      <c r="M190" s="8">
        <v>0</v>
      </c>
      <c r="N190" s="9">
        <v>-25293.19</v>
      </c>
      <c r="O190" s="8">
        <v>0</v>
      </c>
      <c r="P190" s="9">
        <v>-53410.6</v>
      </c>
      <c r="Q190" s="8">
        <v>0</v>
      </c>
      <c r="R190" s="9">
        <v>-54744.3</v>
      </c>
      <c r="S190" s="8">
        <v>0</v>
      </c>
      <c r="T190" s="9">
        <v>0</v>
      </c>
    </row>
    <row r="191" spans="1:20" x14ac:dyDescent="0.35">
      <c r="A191" s="10"/>
      <c r="B191" s="10"/>
      <c r="C191" s="11">
        <f>SUBTOTAL(9, C2:C190)</f>
        <v>1233551</v>
      </c>
      <c r="D191" s="12">
        <f>SUBTOTAL(9, D2:D190)</f>
        <v>751765.87000000023</v>
      </c>
      <c r="E191" s="11">
        <f>SUBTOTAL(9, E2:E190)</f>
        <v>1195766</v>
      </c>
      <c r="F191" s="12">
        <f>SUBTOTAL(9, F2:F190)</f>
        <v>1179935.0700000003</v>
      </c>
      <c r="G191" s="11">
        <f>SUBTOTAL(9, G2:G190)</f>
        <v>1112899</v>
      </c>
      <c r="H191" s="12">
        <f>SUBTOTAL(9, H2:H190)</f>
        <v>1052734.1800000002</v>
      </c>
      <c r="I191" s="11">
        <f>SUBTOTAL(9, I2:I190)</f>
        <v>1063690</v>
      </c>
      <c r="J191" s="12">
        <f>SUBTOTAL(9, J2:J190)</f>
        <v>994050.36</v>
      </c>
      <c r="K191" s="11">
        <f>SUBTOTAL(9, K2:K190)</f>
        <v>1059912</v>
      </c>
      <c r="L191" s="12">
        <f>SUBTOTAL(9, L2:L190)</f>
        <v>991138.13999999955</v>
      </c>
      <c r="M191" s="11">
        <f>SUBTOTAL(9, M2:M190)</f>
        <v>1023908</v>
      </c>
      <c r="N191" s="12">
        <f>SUBTOTAL(9, N2:N190)</f>
        <v>1027969.9299999997</v>
      </c>
      <c r="O191" s="11">
        <f>SUBTOTAL(9, O2:O190)</f>
        <v>1040848</v>
      </c>
      <c r="P191" s="12">
        <f>SUBTOTAL(9, P2:P190)</f>
        <v>988770.63</v>
      </c>
      <c r="Q191" s="11">
        <f>SUBTOTAL(9, Q2:Q190)</f>
        <v>1086384</v>
      </c>
      <c r="R191" s="12">
        <f>SUBTOTAL(9, R2:R190)</f>
        <v>976895.61000000022</v>
      </c>
      <c r="S191" s="11">
        <f>SUBTOTAL(9, S2:S190)</f>
        <v>1102076</v>
      </c>
      <c r="T191" s="12">
        <f>SUBTOTAL(9, T2:T190)</f>
        <v>1070095.0000000005</v>
      </c>
    </row>
    <row r="193" spans="2:20" x14ac:dyDescent="0.35">
      <c r="B193" t="s">
        <v>713</v>
      </c>
      <c r="C193" s="15">
        <f>SUM(C2:C40)</f>
        <v>1161761</v>
      </c>
      <c r="D193" s="15">
        <f t="shared" ref="D193:T193" si="0">SUM(D2:D40)</f>
        <v>723950.16999999993</v>
      </c>
      <c r="E193" s="15">
        <f t="shared" si="0"/>
        <v>1116382</v>
      </c>
      <c r="F193" s="15">
        <f t="shared" si="0"/>
        <v>1055186.1000000001</v>
      </c>
      <c r="G193" s="15">
        <f t="shared" si="0"/>
        <v>1020745</v>
      </c>
      <c r="H193" s="15">
        <f t="shared" si="0"/>
        <v>969766.00999999989</v>
      </c>
      <c r="I193" s="15">
        <f t="shared" si="0"/>
        <v>968374</v>
      </c>
      <c r="J193" s="15">
        <f t="shared" si="0"/>
        <v>922814.46000000008</v>
      </c>
      <c r="K193" s="15">
        <f t="shared" si="0"/>
        <v>965843</v>
      </c>
      <c r="L193" s="15">
        <f t="shared" si="0"/>
        <v>933843.83</v>
      </c>
      <c r="M193" s="15">
        <f t="shared" si="0"/>
        <v>880351</v>
      </c>
      <c r="N193" s="15">
        <f t="shared" si="0"/>
        <v>868139.62999999989</v>
      </c>
      <c r="O193" s="15">
        <f t="shared" si="0"/>
        <v>921235</v>
      </c>
      <c r="P193" s="15">
        <f t="shared" si="0"/>
        <v>835137.68</v>
      </c>
      <c r="Q193" s="15">
        <f t="shared" si="0"/>
        <v>946303</v>
      </c>
      <c r="R193" s="15">
        <f t="shared" si="0"/>
        <v>888084.12000000011</v>
      </c>
      <c r="S193" s="15">
        <f t="shared" si="0"/>
        <v>929891</v>
      </c>
      <c r="T193" s="15">
        <f t="shared" si="0"/>
        <v>938446.11</v>
      </c>
    </row>
    <row r="194" spans="2:20" x14ac:dyDescent="0.35">
      <c r="B194" t="s">
        <v>712</v>
      </c>
      <c r="C194" s="15">
        <f>SUM(C41:C190)</f>
        <v>71790</v>
      </c>
      <c r="D194" s="15">
        <f t="shared" ref="D194:T194" si="1">SUM(D41:D190)</f>
        <v>27815.700000000048</v>
      </c>
      <c r="E194" s="15">
        <f t="shared" si="1"/>
        <v>79384</v>
      </c>
      <c r="F194" s="15">
        <f t="shared" si="1"/>
        <v>124748.97</v>
      </c>
      <c r="G194" s="15">
        <f t="shared" si="1"/>
        <v>92154</v>
      </c>
      <c r="H194" s="15">
        <f t="shared" si="1"/>
        <v>82968.170000000013</v>
      </c>
      <c r="I194" s="15">
        <f t="shared" si="1"/>
        <v>95316</v>
      </c>
      <c r="J194" s="15">
        <f t="shared" si="1"/>
        <v>71235.899999999965</v>
      </c>
      <c r="K194" s="15">
        <f t="shared" si="1"/>
        <v>94069</v>
      </c>
      <c r="L194" s="15">
        <f t="shared" si="1"/>
        <v>57294.310000000063</v>
      </c>
      <c r="M194" s="15">
        <f t="shared" si="1"/>
        <v>143557</v>
      </c>
      <c r="N194" s="15">
        <f t="shared" si="1"/>
        <v>159830.29999999996</v>
      </c>
      <c r="O194" s="15">
        <f t="shared" si="1"/>
        <v>119613</v>
      </c>
      <c r="P194" s="15">
        <f t="shared" si="1"/>
        <v>153632.94999999998</v>
      </c>
      <c r="Q194" s="15">
        <f t="shared" si="1"/>
        <v>140081</v>
      </c>
      <c r="R194" s="15">
        <f t="shared" si="1"/>
        <v>88811.49</v>
      </c>
      <c r="S194" s="15">
        <f t="shared" si="1"/>
        <v>172185</v>
      </c>
      <c r="T194" s="15">
        <f t="shared" si="1"/>
        <v>131648.88999999998</v>
      </c>
    </row>
    <row r="195" spans="2:20" x14ac:dyDescent="0.35">
      <c r="B195" t="s">
        <v>312</v>
      </c>
      <c r="C195" s="15">
        <f>C194+C193</f>
        <v>1233551</v>
      </c>
      <c r="D195" s="15">
        <f t="shared" ref="D195:T195" si="2">D194+D193</f>
        <v>751765.87</v>
      </c>
      <c r="E195" s="15">
        <f t="shared" si="2"/>
        <v>1195766</v>
      </c>
      <c r="F195" s="15">
        <f t="shared" si="2"/>
        <v>1179935.07</v>
      </c>
      <c r="G195" s="15">
        <f t="shared" si="2"/>
        <v>1112899</v>
      </c>
      <c r="H195" s="15">
        <f t="shared" si="2"/>
        <v>1052734.18</v>
      </c>
      <c r="I195" s="15">
        <f t="shared" si="2"/>
        <v>1063690</v>
      </c>
      <c r="J195" s="15">
        <f t="shared" si="2"/>
        <v>994050.3600000001</v>
      </c>
      <c r="K195" s="15">
        <f t="shared" si="2"/>
        <v>1059912</v>
      </c>
      <c r="L195" s="15">
        <f t="shared" si="2"/>
        <v>991138.14</v>
      </c>
      <c r="M195" s="15">
        <f t="shared" si="2"/>
        <v>1023908</v>
      </c>
      <c r="N195" s="15">
        <f t="shared" si="2"/>
        <v>1027969.9299999998</v>
      </c>
      <c r="O195" s="15">
        <f t="shared" si="2"/>
        <v>1040848</v>
      </c>
      <c r="P195" s="15">
        <f t="shared" si="2"/>
        <v>988770.63</v>
      </c>
      <c r="Q195" s="15">
        <f t="shared" si="2"/>
        <v>1086384</v>
      </c>
      <c r="R195" s="15">
        <f t="shared" si="2"/>
        <v>976895.6100000001</v>
      </c>
      <c r="S195" s="15">
        <f t="shared" si="2"/>
        <v>1102076</v>
      </c>
      <c r="T195" s="15">
        <f t="shared" si="2"/>
        <v>1070095</v>
      </c>
    </row>
  </sheetData>
  <sortState xmlns:xlrd2="http://schemas.microsoft.com/office/spreadsheetml/2017/richdata2" ref="A2:AR193">
    <sortCondition ref="A2:A1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42F4-4367-45DF-B0AE-C997446806F1}">
  <dimension ref="A1:T118"/>
  <sheetViews>
    <sheetView workbookViewId="0">
      <pane ySplit="1" topLeftCell="A95" activePane="bottomLeft" state="frozen"/>
      <selection pane="bottomLeft" activeCell="B114" sqref="B114:C116"/>
    </sheetView>
    <sheetView topLeftCell="A103" workbookViewId="1">
      <selection activeCell="D112" sqref="D112"/>
    </sheetView>
  </sheetViews>
  <sheetFormatPr defaultRowHeight="14.5" x14ac:dyDescent="0.35"/>
  <cols>
    <col min="1" max="1" width="16" customWidth="1"/>
    <col min="2" max="2" width="30.6328125" customWidth="1"/>
    <col min="3" max="20" width="16" customWidth="1"/>
  </cols>
  <sheetData>
    <row r="1" spans="1:20" x14ac:dyDescent="0.35">
      <c r="A1" s="3" t="s">
        <v>9</v>
      </c>
      <c r="B1" s="3" t="s">
        <v>10</v>
      </c>
      <c r="C1" s="3" t="s">
        <v>710</v>
      </c>
      <c r="D1" s="3" t="s">
        <v>711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</row>
    <row r="2" spans="1:20" ht="28" x14ac:dyDescent="0.35">
      <c r="A2" s="7" t="s">
        <v>27</v>
      </c>
      <c r="B2" s="7" t="s">
        <v>340</v>
      </c>
      <c r="C2" s="8">
        <v>14511</v>
      </c>
      <c r="D2" s="9">
        <v>9657.92</v>
      </c>
      <c r="E2" s="8">
        <v>14504</v>
      </c>
      <c r="F2" s="9">
        <v>13864.31</v>
      </c>
      <c r="G2" s="8">
        <v>13467</v>
      </c>
      <c r="H2" s="9">
        <v>13523.96</v>
      </c>
      <c r="I2" s="8">
        <v>12905</v>
      </c>
      <c r="J2" s="9">
        <v>13022.74</v>
      </c>
      <c r="K2" s="8">
        <v>12529</v>
      </c>
      <c r="L2" s="9">
        <v>12528.96</v>
      </c>
      <c r="M2" s="8">
        <v>12180</v>
      </c>
      <c r="N2" s="9">
        <v>12167.52</v>
      </c>
      <c r="O2" s="8">
        <v>11753</v>
      </c>
      <c r="P2" s="9">
        <v>11751.36</v>
      </c>
      <c r="Q2" s="8">
        <v>11554</v>
      </c>
      <c r="R2" s="9">
        <v>11554.2</v>
      </c>
      <c r="S2" s="8">
        <v>11461</v>
      </c>
      <c r="T2" s="9">
        <v>11444.64</v>
      </c>
    </row>
    <row r="3" spans="1:20" ht="28" x14ac:dyDescent="0.35">
      <c r="A3" s="4" t="s">
        <v>27</v>
      </c>
      <c r="B3" s="4" t="s">
        <v>433</v>
      </c>
      <c r="C3" s="5">
        <v>0</v>
      </c>
      <c r="D3" s="6">
        <v>20</v>
      </c>
      <c r="E3" s="5">
        <v>47</v>
      </c>
      <c r="F3" s="6">
        <v>47</v>
      </c>
      <c r="G3" s="5">
        <v>47</v>
      </c>
      <c r="H3" s="6">
        <v>46.97</v>
      </c>
      <c r="I3" s="5">
        <v>48</v>
      </c>
      <c r="J3" s="6">
        <v>47.93</v>
      </c>
      <c r="K3" s="5">
        <v>27</v>
      </c>
      <c r="L3" s="6">
        <v>26.93</v>
      </c>
      <c r="M3" s="5">
        <v>0</v>
      </c>
      <c r="N3" s="6">
        <v>0</v>
      </c>
      <c r="O3" s="5">
        <v>0</v>
      </c>
      <c r="P3" s="6">
        <v>0</v>
      </c>
      <c r="Q3" s="5">
        <v>0</v>
      </c>
      <c r="R3" s="6">
        <v>0</v>
      </c>
      <c r="S3" s="5">
        <v>0</v>
      </c>
      <c r="T3" s="6">
        <v>0</v>
      </c>
    </row>
    <row r="4" spans="1:20" ht="28" x14ac:dyDescent="0.35">
      <c r="A4" s="4" t="s">
        <v>49</v>
      </c>
      <c r="B4" s="4" t="s">
        <v>322</v>
      </c>
      <c r="C4" s="5">
        <v>100627</v>
      </c>
      <c r="D4" s="6">
        <v>57845.66</v>
      </c>
      <c r="E4" s="5">
        <v>107929</v>
      </c>
      <c r="F4" s="6">
        <v>99308.43</v>
      </c>
      <c r="G4" s="5">
        <v>97245</v>
      </c>
      <c r="H4" s="6">
        <v>90961.35</v>
      </c>
      <c r="I4" s="5">
        <v>96305</v>
      </c>
      <c r="J4" s="6">
        <v>97381.17</v>
      </c>
      <c r="K4" s="5">
        <v>87200</v>
      </c>
      <c r="L4" s="6">
        <v>87604.2</v>
      </c>
      <c r="M4" s="5">
        <v>75405</v>
      </c>
      <c r="N4" s="6">
        <v>76633.47</v>
      </c>
      <c r="O4" s="5">
        <v>67733</v>
      </c>
      <c r="P4" s="6">
        <v>54676.18</v>
      </c>
      <c r="Q4" s="5">
        <v>71461</v>
      </c>
      <c r="R4" s="6">
        <v>66177.23</v>
      </c>
      <c r="S4" s="5">
        <v>81230</v>
      </c>
      <c r="T4" s="6">
        <v>81814.53</v>
      </c>
    </row>
    <row r="5" spans="1:20" ht="28" x14ac:dyDescent="0.35">
      <c r="A5" s="4" t="s">
        <v>49</v>
      </c>
      <c r="B5" s="4" t="s">
        <v>341</v>
      </c>
      <c r="C5" s="5">
        <v>97531</v>
      </c>
      <c r="D5" s="6">
        <v>76845.820000000007</v>
      </c>
      <c r="E5" s="5">
        <v>101178</v>
      </c>
      <c r="F5" s="6">
        <v>100941.55</v>
      </c>
      <c r="G5" s="5">
        <v>94320</v>
      </c>
      <c r="H5" s="6">
        <v>91288.55</v>
      </c>
      <c r="I5" s="5">
        <v>98441</v>
      </c>
      <c r="J5" s="6">
        <v>95048.79</v>
      </c>
      <c r="K5" s="5">
        <v>111946</v>
      </c>
      <c r="L5" s="6">
        <v>103971.8</v>
      </c>
      <c r="M5" s="5">
        <v>109817</v>
      </c>
      <c r="N5" s="6">
        <v>96490.86</v>
      </c>
      <c r="O5" s="5">
        <v>100638</v>
      </c>
      <c r="P5" s="6">
        <v>96709.77</v>
      </c>
      <c r="Q5" s="5">
        <v>94469</v>
      </c>
      <c r="R5" s="6">
        <v>95222.88</v>
      </c>
      <c r="S5" s="5">
        <v>91590</v>
      </c>
      <c r="T5" s="6">
        <v>86023.8</v>
      </c>
    </row>
    <row r="6" spans="1:20" ht="28" x14ac:dyDescent="0.35">
      <c r="A6" s="7" t="s">
        <v>29</v>
      </c>
      <c r="B6" s="7" t="s">
        <v>323</v>
      </c>
      <c r="C6" s="8">
        <v>0</v>
      </c>
      <c r="D6" s="9">
        <v>0</v>
      </c>
      <c r="E6" s="8">
        <v>0</v>
      </c>
      <c r="F6" s="9">
        <v>0</v>
      </c>
      <c r="G6" s="8">
        <v>0</v>
      </c>
      <c r="H6" s="9">
        <v>0</v>
      </c>
      <c r="I6" s="8">
        <v>0</v>
      </c>
      <c r="J6" s="9">
        <v>0</v>
      </c>
      <c r="K6" s="8">
        <v>0</v>
      </c>
      <c r="L6" s="9">
        <v>-4.6900000000000004</v>
      </c>
      <c r="M6" s="8">
        <v>0</v>
      </c>
      <c r="N6" s="9">
        <v>161.02000000000001</v>
      </c>
      <c r="O6" s="8">
        <v>0</v>
      </c>
      <c r="P6" s="9">
        <v>0</v>
      </c>
      <c r="Q6" s="8">
        <v>0</v>
      </c>
      <c r="R6" s="9">
        <v>0</v>
      </c>
      <c r="S6" s="8">
        <v>0</v>
      </c>
      <c r="T6" s="9">
        <v>0</v>
      </c>
    </row>
    <row r="7" spans="1:20" ht="28" x14ac:dyDescent="0.35">
      <c r="A7" s="7" t="s">
        <v>29</v>
      </c>
      <c r="B7" s="7" t="s">
        <v>342</v>
      </c>
      <c r="C7" s="8">
        <v>5523</v>
      </c>
      <c r="D7" s="9">
        <v>1350.83</v>
      </c>
      <c r="E7" s="8">
        <v>5223</v>
      </c>
      <c r="F7" s="9">
        <v>2110.9499999999998</v>
      </c>
      <c r="G7" s="8">
        <v>4721</v>
      </c>
      <c r="H7" s="9">
        <v>188.65</v>
      </c>
      <c r="I7" s="8">
        <v>2816</v>
      </c>
      <c r="J7" s="9">
        <v>189.1</v>
      </c>
      <c r="K7" s="8">
        <v>4182</v>
      </c>
      <c r="L7" s="9">
        <v>6454.68</v>
      </c>
      <c r="M7" s="8">
        <v>6117</v>
      </c>
      <c r="N7" s="9">
        <v>1458.38</v>
      </c>
      <c r="O7" s="8">
        <v>5895</v>
      </c>
      <c r="P7" s="9">
        <v>448.85</v>
      </c>
      <c r="Q7" s="8">
        <v>5890</v>
      </c>
      <c r="R7" s="9">
        <v>2547.7399999999998</v>
      </c>
      <c r="S7" s="8">
        <v>5455</v>
      </c>
      <c r="T7" s="9">
        <v>3126.39</v>
      </c>
    </row>
    <row r="8" spans="1:20" ht="28" x14ac:dyDescent="0.35">
      <c r="A8" s="7" t="s">
        <v>29</v>
      </c>
      <c r="B8" s="7" t="s">
        <v>424</v>
      </c>
      <c r="C8" s="8">
        <v>0</v>
      </c>
      <c r="D8" s="9">
        <v>0</v>
      </c>
      <c r="E8" s="8">
        <v>0</v>
      </c>
      <c r="F8" s="9">
        <v>0</v>
      </c>
      <c r="G8" s="8">
        <v>0</v>
      </c>
      <c r="H8" s="9">
        <v>0</v>
      </c>
      <c r="I8" s="8">
        <v>0</v>
      </c>
      <c r="J8" s="9">
        <v>0</v>
      </c>
      <c r="K8" s="8">
        <v>0</v>
      </c>
      <c r="L8" s="9">
        <v>206.15</v>
      </c>
      <c r="M8" s="8">
        <v>0</v>
      </c>
      <c r="N8" s="9">
        <v>0</v>
      </c>
      <c r="O8" s="8">
        <v>0</v>
      </c>
      <c r="P8" s="9">
        <v>0</v>
      </c>
      <c r="Q8" s="8">
        <v>0</v>
      </c>
      <c r="R8" s="9">
        <v>0</v>
      </c>
      <c r="S8" s="8">
        <v>0</v>
      </c>
      <c r="T8" s="9">
        <v>0</v>
      </c>
    </row>
    <row r="9" spans="1:20" ht="28" x14ac:dyDescent="0.35">
      <c r="A9" s="7" t="s">
        <v>29</v>
      </c>
      <c r="B9" s="7" t="s">
        <v>434</v>
      </c>
      <c r="C9" s="8">
        <v>0</v>
      </c>
      <c r="D9" s="9">
        <v>0</v>
      </c>
      <c r="E9" s="8">
        <v>0</v>
      </c>
      <c r="F9" s="9">
        <v>0</v>
      </c>
      <c r="G9" s="8">
        <v>0</v>
      </c>
      <c r="H9" s="9">
        <v>0</v>
      </c>
      <c r="I9" s="8">
        <v>0</v>
      </c>
      <c r="J9" s="9">
        <v>0</v>
      </c>
      <c r="K9" s="8">
        <v>0</v>
      </c>
      <c r="L9" s="9">
        <v>0</v>
      </c>
      <c r="M9" s="8">
        <v>0</v>
      </c>
      <c r="N9" s="9">
        <v>0</v>
      </c>
      <c r="O9" s="8">
        <v>0</v>
      </c>
      <c r="P9" s="9">
        <v>-79</v>
      </c>
      <c r="Q9" s="8">
        <v>0</v>
      </c>
      <c r="R9" s="9">
        <v>0</v>
      </c>
      <c r="S9" s="8">
        <v>0</v>
      </c>
      <c r="T9" s="9">
        <v>0</v>
      </c>
    </row>
    <row r="10" spans="1:20" ht="28" x14ac:dyDescent="0.35">
      <c r="A10" s="4" t="s">
        <v>343</v>
      </c>
      <c r="B10" s="4" t="s">
        <v>344</v>
      </c>
      <c r="C10" s="5">
        <v>3763</v>
      </c>
      <c r="D10" s="6">
        <v>2289.5</v>
      </c>
      <c r="E10" s="5">
        <v>3895</v>
      </c>
      <c r="F10" s="6">
        <v>3956.64</v>
      </c>
      <c r="G10" s="5">
        <v>3260</v>
      </c>
      <c r="H10" s="6">
        <v>3307.98</v>
      </c>
      <c r="I10" s="5">
        <v>3124</v>
      </c>
      <c r="J10" s="6">
        <v>3123.43</v>
      </c>
      <c r="K10" s="5">
        <v>3034</v>
      </c>
      <c r="L10" s="6">
        <v>3034.03</v>
      </c>
      <c r="M10" s="5">
        <v>3016</v>
      </c>
      <c r="N10" s="6">
        <v>2947.1</v>
      </c>
      <c r="O10" s="5">
        <v>2847</v>
      </c>
      <c r="P10" s="6">
        <v>2848.15</v>
      </c>
      <c r="Q10" s="5">
        <v>2786</v>
      </c>
      <c r="R10" s="6">
        <v>2783.88</v>
      </c>
      <c r="S10" s="5">
        <v>2637</v>
      </c>
      <c r="T10" s="6">
        <v>2668.45</v>
      </c>
    </row>
    <row r="11" spans="1:20" ht="28" x14ac:dyDescent="0.35">
      <c r="A11" s="4" t="s">
        <v>59</v>
      </c>
      <c r="B11" s="4" t="s">
        <v>324</v>
      </c>
      <c r="C11" s="5">
        <v>0</v>
      </c>
      <c r="D11" s="6">
        <v>0</v>
      </c>
      <c r="E11" s="5">
        <v>0</v>
      </c>
      <c r="F11" s="6">
        <v>358.8</v>
      </c>
      <c r="G11" s="5">
        <v>0</v>
      </c>
      <c r="H11" s="6">
        <v>0</v>
      </c>
      <c r="I11" s="5">
        <v>0</v>
      </c>
      <c r="J11" s="6">
        <v>0</v>
      </c>
      <c r="K11" s="5">
        <v>0</v>
      </c>
      <c r="L11" s="6">
        <v>0</v>
      </c>
      <c r="M11" s="5">
        <v>0</v>
      </c>
      <c r="N11" s="6">
        <v>0</v>
      </c>
      <c r="O11" s="5">
        <v>0</v>
      </c>
      <c r="P11" s="6">
        <v>0</v>
      </c>
      <c r="Q11" s="5">
        <v>0</v>
      </c>
      <c r="R11" s="6">
        <v>0</v>
      </c>
      <c r="S11" s="5">
        <v>0</v>
      </c>
      <c r="T11" s="6">
        <v>0</v>
      </c>
    </row>
    <row r="12" spans="1:20" ht="28" x14ac:dyDescent="0.35">
      <c r="A12" s="7" t="s">
        <v>59</v>
      </c>
      <c r="B12" s="7" t="s">
        <v>345</v>
      </c>
      <c r="C12" s="8">
        <v>0</v>
      </c>
      <c r="D12" s="9">
        <v>0</v>
      </c>
      <c r="E12" s="8">
        <v>9</v>
      </c>
      <c r="F12" s="9">
        <v>9.27</v>
      </c>
      <c r="G12" s="8">
        <v>0</v>
      </c>
      <c r="H12" s="9">
        <v>0</v>
      </c>
      <c r="I12" s="8">
        <v>0</v>
      </c>
      <c r="J12" s="9">
        <v>196.69</v>
      </c>
      <c r="K12" s="8">
        <v>0</v>
      </c>
      <c r="L12" s="9">
        <v>0</v>
      </c>
      <c r="M12" s="8">
        <v>0</v>
      </c>
      <c r="N12" s="9">
        <v>0</v>
      </c>
      <c r="O12" s="8">
        <v>0</v>
      </c>
      <c r="P12" s="9">
        <v>0</v>
      </c>
      <c r="Q12" s="8">
        <v>0</v>
      </c>
      <c r="R12" s="9">
        <v>0</v>
      </c>
      <c r="S12" s="8">
        <v>0</v>
      </c>
      <c r="T12" s="9">
        <v>0</v>
      </c>
    </row>
    <row r="13" spans="1:20" ht="28" x14ac:dyDescent="0.35">
      <c r="A13" s="4" t="s">
        <v>59</v>
      </c>
      <c r="B13" s="4" t="s">
        <v>435</v>
      </c>
      <c r="C13" s="5">
        <v>0</v>
      </c>
      <c r="D13" s="6">
        <v>2516.48</v>
      </c>
      <c r="E13" s="5">
        <v>4966</v>
      </c>
      <c r="F13" s="6">
        <v>4966.33</v>
      </c>
      <c r="G13" s="5">
        <v>7231</v>
      </c>
      <c r="H13" s="6">
        <v>7230.72</v>
      </c>
      <c r="I13" s="5">
        <v>0</v>
      </c>
      <c r="J13" s="6">
        <v>0</v>
      </c>
      <c r="K13" s="5">
        <v>378</v>
      </c>
      <c r="L13" s="6">
        <v>377.74</v>
      </c>
      <c r="M13" s="5">
        <v>2035</v>
      </c>
      <c r="N13" s="6">
        <v>2035.2</v>
      </c>
      <c r="O13" s="5">
        <v>0</v>
      </c>
      <c r="P13" s="6">
        <v>1016.96</v>
      </c>
      <c r="Q13" s="5">
        <v>0</v>
      </c>
      <c r="R13" s="6">
        <v>0</v>
      </c>
      <c r="S13" s="5">
        <v>0</v>
      </c>
      <c r="T13" s="6">
        <v>0</v>
      </c>
    </row>
    <row r="14" spans="1:20" ht="28" x14ac:dyDescent="0.35">
      <c r="A14" s="4" t="s">
        <v>346</v>
      </c>
      <c r="B14" s="4" t="s">
        <v>347</v>
      </c>
      <c r="C14" s="5">
        <v>3126</v>
      </c>
      <c r="D14" s="6">
        <v>2009.92</v>
      </c>
      <c r="E14" s="5">
        <v>3239</v>
      </c>
      <c r="F14" s="6">
        <v>3248.75</v>
      </c>
      <c r="G14" s="5">
        <v>3176</v>
      </c>
      <c r="H14" s="6">
        <v>2366.27</v>
      </c>
      <c r="I14" s="5">
        <v>3068</v>
      </c>
      <c r="J14" s="6">
        <v>3068.16</v>
      </c>
      <c r="K14" s="5">
        <v>2979</v>
      </c>
      <c r="L14" s="6">
        <v>2979.48</v>
      </c>
      <c r="M14" s="5">
        <v>2961</v>
      </c>
      <c r="N14" s="6">
        <v>2894.04</v>
      </c>
      <c r="O14" s="5">
        <v>2795</v>
      </c>
      <c r="P14" s="6">
        <v>2795.46</v>
      </c>
      <c r="Q14" s="5">
        <v>2736</v>
      </c>
      <c r="R14" s="6">
        <v>2736.36</v>
      </c>
      <c r="S14" s="5">
        <v>2590</v>
      </c>
      <c r="T14" s="6">
        <v>2617.96</v>
      </c>
    </row>
    <row r="15" spans="1:20" x14ac:dyDescent="0.35">
      <c r="A15" s="7" t="s">
        <v>65</v>
      </c>
      <c r="B15" s="7" t="s">
        <v>436</v>
      </c>
      <c r="C15" s="8">
        <v>0</v>
      </c>
      <c r="D15" s="9">
        <v>0</v>
      </c>
      <c r="E15" s="8">
        <v>4</v>
      </c>
      <c r="F15" s="9">
        <v>3.63</v>
      </c>
      <c r="G15" s="8">
        <v>0</v>
      </c>
      <c r="H15" s="9">
        <v>0</v>
      </c>
      <c r="I15" s="8">
        <v>0</v>
      </c>
      <c r="J15" s="9">
        <v>0</v>
      </c>
      <c r="K15" s="8">
        <v>0</v>
      </c>
      <c r="L15" s="9">
        <v>0</v>
      </c>
      <c r="M15" s="8">
        <v>0</v>
      </c>
      <c r="N15" s="9">
        <v>0</v>
      </c>
      <c r="O15" s="8">
        <v>0</v>
      </c>
      <c r="P15" s="9">
        <v>0</v>
      </c>
      <c r="Q15" s="8">
        <v>0</v>
      </c>
      <c r="R15" s="9">
        <v>0</v>
      </c>
      <c r="S15" s="8">
        <v>0</v>
      </c>
      <c r="T15" s="9">
        <v>0</v>
      </c>
    </row>
    <row r="16" spans="1:20" ht="28" x14ac:dyDescent="0.35">
      <c r="A16" s="7" t="s">
        <v>69</v>
      </c>
      <c r="B16" s="7" t="s">
        <v>325</v>
      </c>
      <c r="C16" s="8">
        <v>0</v>
      </c>
      <c r="D16" s="9">
        <v>0</v>
      </c>
      <c r="E16" s="8">
        <v>0</v>
      </c>
      <c r="F16" s="9">
        <v>18.66</v>
      </c>
      <c r="G16" s="8">
        <v>0</v>
      </c>
      <c r="H16" s="9">
        <v>0</v>
      </c>
      <c r="I16" s="8">
        <v>0</v>
      </c>
      <c r="J16" s="9">
        <v>0</v>
      </c>
      <c r="K16" s="8">
        <v>0</v>
      </c>
      <c r="L16" s="9">
        <v>0</v>
      </c>
      <c r="M16" s="8">
        <v>0</v>
      </c>
      <c r="N16" s="9">
        <v>0</v>
      </c>
      <c r="O16" s="8">
        <v>0</v>
      </c>
      <c r="P16" s="9">
        <v>0</v>
      </c>
      <c r="Q16" s="8">
        <v>0</v>
      </c>
      <c r="R16" s="9">
        <v>0</v>
      </c>
      <c r="S16" s="8">
        <v>0</v>
      </c>
      <c r="T16" s="9">
        <v>0</v>
      </c>
    </row>
    <row r="17" spans="1:20" ht="28" x14ac:dyDescent="0.35">
      <c r="A17" s="7" t="s">
        <v>69</v>
      </c>
      <c r="B17" s="7" t="s">
        <v>348</v>
      </c>
      <c r="C17" s="8">
        <v>747</v>
      </c>
      <c r="D17" s="9">
        <v>506.44</v>
      </c>
      <c r="E17" s="8">
        <v>785</v>
      </c>
      <c r="F17" s="9">
        <v>850.03</v>
      </c>
      <c r="G17" s="8">
        <v>835</v>
      </c>
      <c r="H17" s="9">
        <v>743.06</v>
      </c>
      <c r="I17" s="8">
        <v>876</v>
      </c>
      <c r="J17" s="9">
        <v>828.06</v>
      </c>
      <c r="K17" s="8">
        <v>730</v>
      </c>
      <c r="L17" s="9">
        <v>771.84</v>
      </c>
      <c r="M17" s="8">
        <v>670</v>
      </c>
      <c r="N17" s="9">
        <v>741.14</v>
      </c>
      <c r="O17" s="8">
        <v>700</v>
      </c>
      <c r="P17" s="9">
        <v>713.77</v>
      </c>
      <c r="Q17" s="8">
        <v>685</v>
      </c>
      <c r="R17" s="9">
        <v>692.24</v>
      </c>
      <c r="S17" s="8">
        <v>492</v>
      </c>
      <c r="T17" s="9">
        <v>399</v>
      </c>
    </row>
    <row r="18" spans="1:20" ht="28" x14ac:dyDescent="0.35">
      <c r="A18" s="4" t="s">
        <v>69</v>
      </c>
      <c r="B18" s="4" t="s">
        <v>437</v>
      </c>
      <c r="C18" s="5">
        <v>0</v>
      </c>
      <c r="D18" s="6">
        <v>184</v>
      </c>
      <c r="E18" s="5">
        <v>146</v>
      </c>
      <c r="F18" s="6">
        <v>145.54</v>
      </c>
      <c r="G18" s="5">
        <v>2</v>
      </c>
      <c r="H18" s="6">
        <v>2.35</v>
      </c>
      <c r="I18" s="5">
        <v>0</v>
      </c>
      <c r="J18" s="6">
        <v>0</v>
      </c>
      <c r="K18" s="5">
        <v>46</v>
      </c>
      <c r="L18" s="6">
        <v>46.43</v>
      </c>
      <c r="M18" s="5">
        <v>126</v>
      </c>
      <c r="N18" s="6">
        <v>125.71</v>
      </c>
      <c r="O18" s="5">
        <v>0</v>
      </c>
      <c r="P18" s="6">
        <v>64.59</v>
      </c>
      <c r="Q18" s="5">
        <v>0</v>
      </c>
      <c r="R18" s="6">
        <v>0</v>
      </c>
      <c r="S18" s="5">
        <v>0</v>
      </c>
      <c r="T18" s="6">
        <v>0</v>
      </c>
    </row>
    <row r="19" spans="1:20" ht="28" x14ac:dyDescent="0.35">
      <c r="A19" s="4" t="s">
        <v>31</v>
      </c>
      <c r="B19" s="4" t="s">
        <v>326</v>
      </c>
      <c r="C19" s="5">
        <v>11227</v>
      </c>
      <c r="D19" s="6">
        <v>6124.91</v>
      </c>
      <c r="E19" s="5">
        <v>11224</v>
      </c>
      <c r="F19" s="6">
        <v>10188.25</v>
      </c>
      <c r="G19" s="5">
        <v>9567</v>
      </c>
      <c r="H19" s="6">
        <v>8885.7199999999993</v>
      </c>
      <c r="I19" s="5">
        <v>9755</v>
      </c>
      <c r="J19" s="6">
        <v>9869.07</v>
      </c>
      <c r="K19" s="5">
        <v>9267</v>
      </c>
      <c r="L19" s="6">
        <v>9310.73</v>
      </c>
      <c r="M19" s="5">
        <v>8029</v>
      </c>
      <c r="N19" s="6">
        <v>8145.84</v>
      </c>
      <c r="O19" s="5">
        <v>6608</v>
      </c>
      <c r="P19" s="6">
        <v>5206.5600000000004</v>
      </c>
      <c r="Q19" s="5">
        <v>6700</v>
      </c>
      <c r="R19" s="6">
        <v>6132.68</v>
      </c>
      <c r="S19" s="5">
        <v>6482</v>
      </c>
      <c r="T19" s="6">
        <v>6529.47</v>
      </c>
    </row>
    <row r="20" spans="1:20" ht="28" x14ac:dyDescent="0.35">
      <c r="A20" s="4" t="s">
        <v>31</v>
      </c>
      <c r="B20" s="4" t="s">
        <v>349</v>
      </c>
      <c r="C20" s="5">
        <v>10885</v>
      </c>
      <c r="D20" s="6">
        <v>8062.39</v>
      </c>
      <c r="E20" s="5">
        <v>11460</v>
      </c>
      <c r="F20" s="6">
        <v>11431.73</v>
      </c>
      <c r="G20" s="5">
        <v>9913</v>
      </c>
      <c r="H20" s="6">
        <v>9583.42</v>
      </c>
      <c r="I20" s="5">
        <v>10290</v>
      </c>
      <c r="J20" s="6">
        <v>9929.1200000000008</v>
      </c>
      <c r="K20" s="5">
        <v>12160</v>
      </c>
      <c r="L20" s="6">
        <v>11303.5</v>
      </c>
      <c r="M20" s="5">
        <v>11952</v>
      </c>
      <c r="N20" s="6">
        <v>10470.11</v>
      </c>
      <c r="O20" s="5">
        <v>11143</v>
      </c>
      <c r="P20" s="6">
        <v>10721.63</v>
      </c>
      <c r="Q20" s="5">
        <v>10527</v>
      </c>
      <c r="R20" s="6">
        <v>10607.94</v>
      </c>
      <c r="S20" s="5">
        <v>7033</v>
      </c>
      <c r="T20" s="6">
        <v>6630.2</v>
      </c>
    </row>
    <row r="21" spans="1:20" ht="28" x14ac:dyDescent="0.35">
      <c r="A21" s="7" t="s">
        <v>33</v>
      </c>
      <c r="B21" s="7" t="s">
        <v>327</v>
      </c>
      <c r="C21" s="8">
        <v>0</v>
      </c>
      <c r="D21" s="9">
        <v>0</v>
      </c>
      <c r="E21" s="8">
        <v>0</v>
      </c>
      <c r="F21" s="9">
        <v>0</v>
      </c>
      <c r="G21" s="8">
        <v>0</v>
      </c>
      <c r="H21" s="9">
        <v>0</v>
      </c>
      <c r="I21" s="8">
        <v>0</v>
      </c>
      <c r="J21" s="9">
        <v>0</v>
      </c>
      <c r="K21" s="8">
        <v>0</v>
      </c>
      <c r="L21" s="9">
        <v>-4.6500000000000004</v>
      </c>
      <c r="M21" s="8">
        <v>0</v>
      </c>
      <c r="N21" s="9">
        <v>159.72999999999999</v>
      </c>
      <c r="O21" s="8">
        <v>0</v>
      </c>
      <c r="P21" s="9">
        <v>0</v>
      </c>
      <c r="Q21" s="8">
        <v>0</v>
      </c>
      <c r="R21" s="9">
        <v>0</v>
      </c>
      <c r="S21" s="8">
        <v>0</v>
      </c>
      <c r="T21" s="9">
        <v>0</v>
      </c>
    </row>
    <row r="22" spans="1:20" ht="28" x14ac:dyDescent="0.35">
      <c r="A22" s="7" t="s">
        <v>33</v>
      </c>
      <c r="B22" s="7" t="s">
        <v>350</v>
      </c>
      <c r="C22" s="8">
        <v>600</v>
      </c>
      <c r="D22" s="9">
        <v>24.89</v>
      </c>
      <c r="E22" s="8">
        <v>576</v>
      </c>
      <c r="F22" s="9">
        <v>197.8</v>
      </c>
      <c r="G22" s="8">
        <v>511</v>
      </c>
      <c r="H22" s="9">
        <v>0.13</v>
      </c>
      <c r="I22" s="8">
        <v>339</v>
      </c>
      <c r="J22" s="9">
        <v>50.02</v>
      </c>
      <c r="K22" s="8">
        <v>486</v>
      </c>
      <c r="L22" s="9">
        <v>536.77</v>
      </c>
      <c r="M22" s="8">
        <v>711</v>
      </c>
      <c r="N22" s="9">
        <v>406.57</v>
      </c>
      <c r="O22" s="8">
        <v>685</v>
      </c>
      <c r="P22" s="9">
        <v>34.5</v>
      </c>
      <c r="Q22" s="8">
        <v>813</v>
      </c>
      <c r="R22" s="9">
        <v>78.25</v>
      </c>
      <c r="S22" s="8">
        <v>346</v>
      </c>
      <c r="T22" s="9">
        <v>191.95</v>
      </c>
    </row>
    <row r="23" spans="1:20" ht="28" x14ac:dyDescent="0.35">
      <c r="A23" s="4" t="s">
        <v>33</v>
      </c>
      <c r="B23" s="4" t="s">
        <v>425</v>
      </c>
      <c r="C23" s="5">
        <v>0</v>
      </c>
      <c r="D23" s="6">
        <v>0</v>
      </c>
      <c r="E23" s="5">
        <v>0</v>
      </c>
      <c r="F23" s="6">
        <v>0</v>
      </c>
      <c r="G23" s="5">
        <v>0</v>
      </c>
      <c r="H23" s="6">
        <v>0</v>
      </c>
      <c r="I23" s="5">
        <v>0</v>
      </c>
      <c r="J23" s="6">
        <v>0</v>
      </c>
      <c r="K23" s="5">
        <v>0</v>
      </c>
      <c r="L23" s="6">
        <v>17.38</v>
      </c>
      <c r="M23" s="5">
        <v>0</v>
      </c>
      <c r="N23" s="6">
        <v>0</v>
      </c>
      <c r="O23" s="5">
        <v>0</v>
      </c>
      <c r="P23" s="6">
        <v>0</v>
      </c>
      <c r="Q23" s="5">
        <v>0</v>
      </c>
      <c r="R23" s="6">
        <v>0</v>
      </c>
      <c r="S23" s="5">
        <v>0</v>
      </c>
      <c r="T23" s="6">
        <v>0</v>
      </c>
    </row>
    <row r="24" spans="1:20" ht="28" x14ac:dyDescent="0.35">
      <c r="A24" s="4" t="s">
        <v>73</v>
      </c>
      <c r="B24" s="4" t="s">
        <v>328</v>
      </c>
      <c r="C24" s="5">
        <v>0</v>
      </c>
      <c r="D24" s="6">
        <v>0</v>
      </c>
      <c r="E24" s="5">
        <v>0</v>
      </c>
      <c r="F24" s="6">
        <v>39.83</v>
      </c>
      <c r="G24" s="5">
        <v>0</v>
      </c>
      <c r="H24" s="6">
        <v>0</v>
      </c>
      <c r="I24" s="5">
        <v>0</v>
      </c>
      <c r="J24" s="6">
        <v>0</v>
      </c>
      <c r="K24" s="5">
        <v>0</v>
      </c>
      <c r="L24" s="6">
        <v>0</v>
      </c>
      <c r="M24" s="5">
        <v>0</v>
      </c>
      <c r="N24" s="6">
        <v>0</v>
      </c>
      <c r="O24" s="5">
        <v>0</v>
      </c>
      <c r="P24" s="6">
        <v>0</v>
      </c>
      <c r="Q24" s="5">
        <v>0</v>
      </c>
      <c r="R24" s="6">
        <v>0</v>
      </c>
      <c r="S24" s="5">
        <v>0</v>
      </c>
      <c r="T24" s="6">
        <v>0</v>
      </c>
    </row>
    <row r="25" spans="1:20" ht="28" x14ac:dyDescent="0.35">
      <c r="A25" s="4" t="s">
        <v>73</v>
      </c>
      <c r="B25" s="4" t="s">
        <v>351</v>
      </c>
      <c r="C25" s="5">
        <v>4066</v>
      </c>
      <c r="D25" s="6">
        <v>2648.3</v>
      </c>
      <c r="E25" s="5">
        <v>4009</v>
      </c>
      <c r="F25" s="6">
        <v>4116.68</v>
      </c>
      <c r="G25" s="5">
        <v>3780</v>
      </c>
      <c r="H25" s="6">
        <v>3518.35</v>
      </c>
      <c r="I25" s="5">
        <v>3723</v>
      </c>
      <c r="J25" s="6">
        <v>3722.53</v>
      </c>
      <c r="K25" s="5">
        <v>3616</v>
      </c>
      <c r="L25" s="6">
        <v>3615.85</v>
      </c>
      <c r="M25" s="5">
        <v>3540</v>
      </c>
      <c r="N25" s="6">
        <v>3511.69</v>
      </c>
      <c r="O25" s="5">
        <v>3392</v>
      </c>
      <c r="P25" s="6">
        <v>3392.1</v>
      </c>
      <c r="Q25" s="5">
        <v>3245</v>
      </c>
      <c r="R25" s="6">
        <v>3254.58</v>
      </c>
      <c r="S25" s="5">
        <v>3111</v>
      </c>
      <c r="T25" s="6">
        <v>3095.86</v>
      </c>
    </row>
    <row r="26" spans="1:20" ht="28" x14ac:dyDescent="0.35">
      <c r="A26" s="7" t="s">
        <v>73</v>
      </c>
      <c r="B26" s="7" t="s">
        <v>438</v>
      </c>
      <c r="C26" s="8">
        <v>0</v>
      </c>
      <c r="D26" s="9">
        <v>409.97</v>
      </c>
      <c r="E26" s="8">
        <v>635</v>
      </c>
      <c r="F26" s="9">
        <v>634.54</v>
      </c>
      <c r="G26" s="8">
        <v>1374</v>
      </c>
      <c r="H26" s="9">
        <v>1373.84</v>
      </c>
      <c r="I26" s="8">
        <v>0</v>
      </c>
      <c r="J26" s="9">
        <v>0</v>
      </c>
      <c r="K26" s="8">
        <v>72</v>
      </c>
      <c r="L26" s="9">
        <v>72.180000000000007</v>
      </c>
      <c r="M26" s="8">
        <v>398</v>
      </c>
      <c r="N26" s="9">
        <v>398.32</v>
      </c>
      <c r="O26" s="8">
        <v>0</v>
      </c>
      <c r="P26" s="9">
        <v>198.3</v>
      </c>
      <c r="Q26" s="8">
        <v>0</v>
      </c>
      <c r="R26" s="9">
        <v>0</v>
      </c>
      <c r="S26" s="8">
        <v>0</v>
      </c>
      <c r="T26" s="9">
        <v>0</v>
      </c>
    </row>
    <row r="27" spans="1:20" ht="28" x14ac:dyDescent="0.35">
      <c r="A27" s="7" t="s">
        <v>35</v>
      </c>
      <c r="B27" s="7" t="s">
        <v>329</v>
      </c>
      <c r="C27" s="8">
        <v>23144</v>
      </c>
      <c r="D27" s="9">
        <v>13282.06</v>
      </c>
      <c r="E27" s="8">
        <v>24822</v>
      </c>
      <c r="F27" s="9">
        <v>22838.880000000001</v>
      </c>
      <c r="G27" s="8">
        <v>22318</v>
      </c>
      <c r="H27" s="9">
        <v>20875.599999999999</v>
      </c>
      <c r="I27" s="8">
        <v>22077</v>
      </c>
      <c r="J27" s="9">
        <v>22324.81</v>
      </c>
      <c r="K27" s="8">
        <v>18141</v>
      </c>
      <c r="L27" s="9">
        <v>18224.3</v>
      </c>
      <c r="M27" s="8">
        <v>13439</v>
      </c>
      <c r="N27" s="9">
        <v>13649.96</v>
      </c>
      <c r="O27" s="8">
        <v>11522</v>
      </c>
      <c r="P27" s="9">
        <v>9276.17</v>
      </c>
      <c r="Q27" s="8">
        <v>12440</v>
      </c>
      <c r="R27" s="9">
        <v>11531.25</v>
      </c>
      <c r="S27" s="8">
        <v>13715</v>
      </c>
      <c r="T27" s="9">
        <v>13814.2</v>
      </c>
    </row>
    <row r="28" spans="1:20" ht="28" x14ac:dyDescent="0.35">
      <c r="A28" s="7" t="s">
        <v>35</v>
      </c>
      <c r="B28" s="7" t="s">
        <v>352</v>
      </c>
      <c r="C28" s="8">
        <v>22432</v>
      </c>
      <c r="D28" s="9">
        <v>17644.490000000002</v>
      </c>
      <c r="E28" s="8">
        <v>23457</v>
      </c>
      <c r="F28" s="9">
        <v>23402.57</v>
      </c>
      <c r="G28" s="8">
        <v>21650</v>
      </c>
      <c r="H28" s="9">
        <v>20951.77</v>
      </c>
      <c r="I28" s="8">
        <v>22617</v>
      </c>
      <c r="J28" s="9">
        <v>21836.81</v>
      </c>
      <c r="K28" s="8">
        <v>22776</v>
      </c>
      <c r="L28" s="9">
        <v>21154.55</v>
      </c>
      <c r="M28" s="8">
        <v>18906</v>
      </c>
      <c r="N28" s="9">
        <v>16612.46</v>
      </c>
      <c r="O28" s="8">
        <v>17428</v>
      </c>
      <c r="P28" s="9">
        <v>16752.580000000002</v>
      </c>
      <c r="Q28" s="8">
        <v>16711</v>
      </c>
      <c r="R28" s="9">
        <v>16840.91</v>
      </c>
      <c r="S28" s="8">
        <v>14718</v>
      </c>
      <c r="T28" s="9">
        <v>13875.24</v>
      </c>
    </row>
    <row r="29" spans="1:20" ht="28" x14ac:dyDescent="0.35">
      <c r="A29" s="4" t="s">
        <v>76</v>
      </c>
      <c r="B29" s="4" t="s">
        <v>330</v>
      </c>
      <c r="C29" s="5">
        <v>0</v>
      </c>
      <c r="D29" s="6">
        <v>0</v>
      </c>
      <c r="E29" s="5">
        <v>0</v>
      </c>
      <c r="F29" s="6">
        <v>0</v>
      </c>
      <c r="G29" s="5">
        <v>0</v>
      </c>
      <c r="H29" s="6">
        <v>0</v>
      </c>
      <c r="I29" s="5">
        <v>0</v>
      </c>
      <c r="J29" s="6">
        <v>0</v>
      </c>
      <c r="K29" s="5">
        <v>0</v>
      </c>
      <c r="L29" s="6">
        <v>-4.72</v>
      </c>
      <c r="M29" s="5">
        <v>0</v>
      </c>
      <c r="N29" s="6">
        <v>161.94</v>
      </c>
      <c r="O29" s="5">
        <v>0</v>
      </c>
      <c r="P29" s="6">
        <v>0</v>
      </c>
      <c r="Q29" s="5">
        <v>0</v>
      </c>
      <c r="R29" s="6">
        <v>0</v>
      </c>
      <c r="S29" s="5">
        <v>0</v>
      </c>
      <c r="T29" s="6">
        <v>0</v>
      </c>
    </row>
    <row r="30" spans="1:20" ht="28" x14ac:dyDescent="0.35">
      <c r="A30" s="4" t="s">
        <v>76</v>
      </c>
      <c r="B30" s="4" t="s">
        <v>353</v>
      </c>
      <c r="C30" s="5">
        <v>1271</v>
      </c>
      <c r="D30" s="6">
        <v>310.43</v>
      </c>
      <c r="E30" s="5">
        <v>1202</v>
      </c>
      <c r="F30" s="6">
        <v>485.9</v>
      </c>
      <c r="G30" s="5">
        <v>1086</v>
      </c>
      <c r="H30" s="6">
        <v>43.22</v>
      </c>
      <c r="I30" s="5">
        <v>648</v>
      </c>
      <c r="J30" s="6">
        <v>130.37</v>
      </c>
      <c r="K30" s="5">
        <v>719</v>
      </c>
      <c r="L30" s="6">
        <v>1481.24</v>
      </c>
      <c r="M30" s="5">
        <v>1052</v>
      </c>
      <c r="N30" s="6">
        <v>519.35</v>
      </c>
      <c r="O30" s="5">
        <v>1014</v>
      </c>
      <c r="P30" s="6">
        <v>64.150000000000006</v>
      </c>
      <c r="Q30" s="5">
        <v>1013</v>
      </c>
      <c r="R30" s="6">
        <v>426.8</v>
      </c>
      <c r="S30" s="5">
        <v>566</v>
      </c>
      <c r="T30" s="6">
        <v>577.85</v>
      </c>
    </row>
    <row r="31" spans="1:20" ht="28" x14ac:dyDescent="0.35">
      <c r="A31" s="7" t="s">
        <v>76</v>
      </c>
      <c r="B31" s="7" t="s">
        <v>426</v>
      </c>
      <c r="C31" s="8">
        <v>0</v>
      </c>
      <c r="D31" s="9">
        <v>0</v>
      </c>
      <c r="E31" s="8">
        <v>0</v>
      </c>
      <c r="F31" s="9">
        <v>0</v>
      </c>
      <c r="G31" s="8">
        <v>0</v>
      </c>
      <c r="H31" s="9">
        <v>0</v>
      </c>
      <c r="I31" s="8">
        <v>0</v>
      </c>
      <c r="J31" s="9">
        <v>0</v>
      </c>
      <c r="K31" s="8">
        <v>0</v>
      </c>
      <c r="L31" s="9">
        <v>44.65</v>
      </c>
      <c r="M31" s="8">
        <v>0</v>
      </c>
      <c r="N31" s="9">
        <v>0</v>
      </c>
      <c r="O31" s="8">
        <v>0</v>
      </c>
      <c r="P31" s="9">
        <v>0</v>
      </c>
      <c r="Q31" s="8">
        <v>0</v>
      </c>
      <c r="R31" s="9">
        <v>0</v>
      </c>
      <c r="S31" s="8">
        <v>0</v>
      </c>
      <c r="T31" s="9">
        <v>0</v>
      </c>
    </row>
    <row r="32" spans="1:20" ht="28" x14ac:dyDescent="0.35">
      <c r="A32" s="7" t="s">
        <v>53</v>
      </c>
      <c r="B32" s="7" t="s">
        <v>354</v>
      </c>
      <c r="C32" s="8">
        <v>0</v>
      </c>
      <c r="D32" s="9">
        <v>422.5</v>
      </c>
      <c r="E32" s="8">
        <v>0</v>
      </c>
      <c r="F32" s="9">
        <v>144</v>
      </c>
      <c r="G32" s="8">
        <v>0</v>
      </c>
      <c r="H32" s="9">
        <v>0</v>
      </c>
      <c r="I32" s="8">
        <v>0</v>
      </c>
      <c r="J32" s="9">
        <v>0</v>
      </c>
      <c r="K32" s="8">
        <v>0</v>
      </c>
      <c r="L32" s="9">
        <v>240</v>
      </c>
      <c r="M32" s="8">
        <v>0</v>
      </c>
      <c r="N32" s="9">
        <v>2954</v>
      </c>
      <c r="O32" s="8">
        <v>0</v>
      </c>
      <c r="P32" s="9">
        <v>240</v>
      </c>
      <c r="Q32" s="8">
        <v>0</v>
      </c>
      <c r="R32" s="9">
        <v>0</v>
      </c>
      <c r="S32" s="8">
        <v>0</v>
      </c>
      <c r="T32" s="9">
        <v>212.84</v>
      </c>
    </row>
    <row r="33" spans="1:20" ht="28" x14ac:dyDescent="0.35">
      <c r="A33" s="4" t="s">
        <v>53</v>
      </c>
      <c r="B33" s="4" t="s">
        <v>439</v>
      </c>
      <c r="C33" s="5">
        <v>0</v>
      </c>
      <c r="D33" s="6">
        <v>0</v>
      </c>
      <c r="E33" s="5">
        <v>0</v>
      </c>
      <c r="F33" s="6">
        <v>0</v>
      </c>
      <c r="G33" s="5">
        <v>0</v>
      </c>
      <c r="H33" s="6">
        <v>0</v>
      </c>
      <c r="I33" s="5">
        <v>0</v>
      </c>
      <c r="J33" s="6">
        <v>0</v>
      </c>
      <c r="K33" s="5">
        <v>0</v>
      </c>
      <c r="L33" s="6">
        <v>0</v>
      </c>
      <c r="M33" s="5">
        <v>0</v>
      </c>
      <c r="N33" s="6">
        <v>0</v>
      </c>
      <c r="O33" s="5">
        <v>0</v>
      </c>
      <c r="P33" s="6">
        <v>548.79</v>
      </c>
      <c r="Q33" s="5">
        <v>0</v>
      </c>
      <c r="R33" s="6">
        <v>0</v>
      </c>
      <c r="S33" s="5">
        <v>0</v>
      </c>
      <c r="T33" s="6">
        <v>0</v>
      </c>
    </row>
    <row r="34" spans="1:20" ht="28" x14ac:dyDescent="0.35">
      <c r="A34" s="7" t="s">
        <v>331</v>
      </c>
      <c r="B34" s="7" t="s">
        <v>332</v>
      </c>
      <c r="C34" s="8">
        <v>0</v>
      </c>
      <c r="D34" s="9">
        <v>0</v>
      </c>
      <c r="E34" s="8">
        <v>0</v>
      </c>
      <c r="F34" s="9">
        <v>0</v>
      </c>
      <c r="G34" s="8">
        <v>0</v>
      </c>
      <c r="H34" s="9">
        <v>0</v>
      </c>
      <c r="I34" s="8">
        <v>0</v>
      </c>
      <c r="J34" s="9">
        <v>0</v>
      </c>
      <c r="K34" s="8">
        <v>0</v>
      </c>
      <c r="L34" s="9">
        <v>0</v>
      </c>
      <c r="M34" s="8">
        <v>0</v>
      </c>
      <c r="N34" s="9">
        <v>0</v>
      </c>
      <c r="O34" s="8">
        <v>0</v>
      </c>
      <c r="P34" s="9">
        <v>0</v>
      </c>
      <c r="Q34" s="8">
        <v>6088</v>
      </c>
      <c r="R34" s="9">
        <v>6088.12</v>
      </c>
      <c r="S34" s="8">
        <v>0</v>
      </c>
      <c r="T34" s="9">
        <v>0</v>
      </c>
    </row>
    <row r="35" spans="1:20" ht="28" x14ac:dyDescent="0.35">
      <c r="A35" s="4" t="s">
        <v>331</v>
      </c>
      <c r="B35" s="4" t="s">
        <v>355</v>
      </c>
      <c r="C35" s="5">
        <v>0</v>
      </c>
      <c r="D35" s="6">
        <v>0</v>
      </c>
      <c r="E35" s="5">
        <v>0</v>
      </c>
      <c r="F35" s="6">
        <v>0</v>
      </c>
      <c r="G35" s="5">
        <v>0</v>
      </c>
      <c r="H35" s="6">
        <v>0</v>
      </c>
      <c r="I35" s="5">
        <v>0</v>
      </c>
      <c r="J35" s="6">
        <v>0</v>
      </c>
      <c r="K35" s="5">
        <v>0</v>
      </c>
      <c r="L35" s="6">
        <v>0</v>
      </c>
      <c r="M35" s="5">
        <v>0</v>
      </c>
      <c r="N35" s="6">
        <v>0</v>
      </c>
      <c r="O35" s="5">
        <v>0</v>
      </c>
      <c r="P35" s="6">
        <v>0</v>
      </c>
      <c r="Q35" s="5">
        <v>6088</v>
      </c>
      <c r="R35" s="6">
        <v>6088.13</v>
      </c>
      <c r="S35" s="5">
        <v>0</v>
      </c>
      <c r="T35" s="6">
        <v>0</v>
      </c>
    </row>
    <row r="36" spans="1:20" ht="28" x14ac:dyDescent="0.35">
      <c r="A36" s="4" t="s">
        <v>333</v>
      </c>
      <c r="B36" s="4" t="s">
        <v>334</v>
      </c>
      <c r="C36" s="5">
        <v>0</v>
      </c>
      <c r="D36" s="6">
        <v>0</v>
      </c>
      <c r="E36" s="5">
        <v>0</v>
      </c>
      <c r="F36" s="6">
        <v>0</v>
      </c>
      <c r="G36" s="5">
        <v>0</v>
      </c>
      <c r="H36" s="6">
        <v>0</v>
      </c>
      <c r="I36" s="5">
        <v>0</v>
      </c>
      <c r="J36" s="6">
        <v>0</v>
      </c>
      <c r="K36" s="5">
        <v>0</v>
      </c>
      <c r="L36" s="6">
        <v>0</v>
      </c>
      <c r="M36" s="5">
        <v>0</v>
      </c>
      <c r="N36" s="6">
        <v>0</v>
      </c>
      <c r="O36" s="5">
        <v>0</v>
      </c>
      <c r="P36" s="6">
        <v>0</v>
      </c>
      <c r="Q36" s="5">
        <v>3747</v>
      </c>
      <c r="R36" s="6">
        <v>3746.54</v>
      </c>
      <c r="S36" s="5">
        <v>0</v>
      </c>
      <c r="T36" s="6">
        <v>0</v>
      </c>
    </row>
    <row r="37" spans="1:20" ht="28" x14ac:dyDescent="0.35">
      <c r="A37" s="7" t="s">
        <v>333</v>
      </c>
      <c r="B37" s="7" t="s">
        <v>356</v>
      </c>
      <c r="C37" s="8">
        <v>0</v>
      </c>
      <c r="D37" s="9">
        <v>0</v>
      </c>
      <c r="E37" s="8">
        <v>0</v>
      </c>
      <c r="F37" s="9">
        <v>0</v>
      </c>
      <c r="G37" s="8">
        <v>0</v>
      </c>
      <c r="H37" s="9">
        <v>0</v>
      </c>
      <c r="I37" s="8">
        <v>0</v>
      </c>
      <c r="J37" s="9">
        <v>0</v>
      </c>
      <c r="K37" s="8">
        <v>0</v>
      </c>
      <c r="L37" s="9">
        <v>0</v>
      </c>
      <c r="M37" s="8">
        <v>0</v>
      </c>
      <c r="N37" s="9">
        <v>0</v>
      </c>
      <c r="O37" s="8">
        <v>0</v>
      </c>
      <c r="P37" s="9">
        <v>0</v>
      </c>
      <c r="Q37" s="8">
        <v>3747</v>
      </c>
      <c r="R37" s="9">
        <v>3746.54</v>
      </c>
      <c r="S37" s="8">
        <v>0</v>
      </c>
      <c r="T37" s="9">
        <v>0</v>
      </c>
    </row>
    <row r="38" spans="1:20" ht="28" x14ac:dyDescent="0.35">
      <c r="A38" s="4" t="s">
        <v>357</v>
      </c>
      <c r="B38" s="4" t="s">
        <v>358</v>
      </c>
      <c r="C38" s="5">
        <v>0</v>
      </c>
      <c r="D38" s="6">
        <v>0</v>
      </c>
      <c r="E38" s="5">
        <v>0</v>
      </c>
      <c r="F38" s="6">
        <v>0</v>
      </c>
      <c r="G38" s="5">
        <v>0</v>
      </c>
      <c r="H38" s="6">
        <v>0</v>
      </c>
      <c r="I38" s="5">
        <v>0</v>
      </c>
      <c r="J38" s="6">
        <v>0</v>
      </c>
      <c r="K38" s="5">
        <v>0</v>
      </c>
      <c r="L38" s="6">
        <v>0</v>
      </c>
      <c r="M38" s="5">
        <v>0</v>
      </c>
      <c r="N38" s="6">
        <v>0</v>
      </c>
      <c r="O38" s="5">
        <v>-4388</v>
      </c>
      <c r="P38" s="6">
        <v>0</v>
      </c>
      <c r="Q38" s="5">
        <v>-4316</v>
      </c>
      <c r="R38" s="6">
        <v>0</v>
      </c>
      <c r="S38" s="5">
        <v>-4538</v>
      </c>
      <c r="T38" s="6">
        <v>0</v>
      </c>
    </row>
    <row r="39" spans="1:20" ht="28" x14ac:dyDescent="0.35">
      <c r="A39" s="7" t="s">
        <v>295</v>
      </c>
      <c r="B39" s="7" t="s">
        <v>440</v>
      </c>
      <c r="C39" s="8">
        <v>0</v>
      </c>
      <c r="D39" s="9">
        <v>551</v>
      </c>
      <c r="E39" s="8">
        <v>0</v>
      </c>
      <c r="F39" s="9">
        <v>0</v>
      </c>
      <c r="G39" s="8">
        <v>0</v>
      </c>
      <c r="H39" s="9">
        <v>0</v>
      </c>
      <c r="I39" s="8">
        <v>0</v>
      </c>
      <c r="J39" s="9">
        <v>0</v>
      </c>
      <c r="K39" s="8">
        <v>0</v>
      </c>
      <c r="L39" s="9">
        <v>0</v>
      </c>
      <c r="M39" s="8">
        <v>0</v>
      </c>
      <c r="N39" s="9">
        <v>0</v>
      </c>
      <c r="O39" s="8">
        <v>0</v>
      </c>
      <c r="P39" s="9">
        <v>0</v>
      </c>
      <c r="Q39" s="8">
        <v>0</v>
      </c>
      <c r="R39" s="9">
        <v>0</v>
      </c>
      <c r="S39" s="8">
        <v>0</v>
      </c>
      <c r="T39" s="9">
        <v>0</v>
      </c>
    </row>
    <row r="40" spans="1:20" ht="28" x14ac:dyDescent="0.35">
      <c r="A40" s="7" t="s">
        <v>37</v>
      </c>
      <c r="B40" s="7" t="s">
        <v>335</v>
      </c>
      <c r="C40" s="8">
        <v>503</v>
      </c>
      <c r="D40" s="9">
        <v>289.20999999999998</v>
      </c>
      <c r="E40" s="8">
        <v>1026</v>
      </c>
      <c r="F40" s="9">
        <v>486.7</v>
      </c>
      <c r="G40" s="8">
        <v>487</v>
      </c>
      <c r="H40" s="9">
        <v>454.17</v>
      </c>
      <c r="I40" s="8">
        <v>1113</v>
      </c>
      <c r="J40" s="9">
        <v>483.16</v>
      </c>
      <c r="K40" s="8">
        <v>631</v>
      </c>
      <c r="L40" s="9">
        <v>443.21</v>
      </c>
      <c r="M40" s="8">
        <v>381</v>
      </c>
      <c r="N40" s="9">
        <v>549.4</v>
      </c>
      <c r="O40" s="8">
        <v>370</v>
      </c>
      <c r="P40" s="9">
        <v>266.7</v>
      </c>
      <c r="Q40" s="8">
        <v>0</v>
      </c>
      <c r="R40" s="9">
        <v>0</v>
      </c>
      <c r="S40" s="8">
        <v>0</v>
      </c>
      <c r="T40" s="9">
        <v>0</v>
      </c>
    </row>
    <row r="41" spans="1:20" ht="28" x14ac:dyDescent="0.35">
      <c r="A41" s="7" t="s">
        <v>37</v>
      </c>
      <c r="B41" s="7" t="s">
        <v>359</v>
      </c>
      <c r="C41" s="8">
        <v>622</v>
      </c>
      <c r="D41" s="9">
        <v>461.91</v>
      </c>
      <c r="E41" s="8">
        <v>622</v>
      </c>
      <c r="F41" s="9">
        <v>636.04</v>
      </c>
      <c r="G41" s="8">
        <v>604</v>
      </c>
      <c r="H41" s="9">
        <v>548.9</v>
      </c>
      <c r="I41" s="8">
        <v>603</v>
      </c>
      <c r="J41" s="9">
        <v>571.03</v>
      </c>
      <c r="K41" s="8">
        <v>871</v>
      </c>
      <c r="L41" s="9">
        <v>646.79999999999995</v>
      </c>
      <c r="M41" s="8">
        <v>564</v>
      </c>
      <c r="N41" s="9">
        <v>896.16</v>
      </c>
      <c r="O41" s="8">
        <v>609</v>
      </c>
      <c r="P41" s="9">
        <v>605.70000000000005</v>
      </c>
      <c r="Q41" s="8">
        <v>0</v>
      </c>
      <c r="R41" s="9">
        <v>0</v>
      </c>
      <c r="S41" s="8">
        <v>0</v>
      </c>
      <c r="T41" s="9">
        <v>0</v>
      </c>
    </row>
    <row r="42" spans="1:20" ht="28" x14ac:dyDescent="0.35">
      <c r="A42" s="4" t="s">
        <v>37</v>
      </c>
      <c r="B42" s="4" t="s">
        <v>441</v>
      </c>
      <c r="C42" s="5">
        <v>0</v>
      </c>
      <c r="D42" s="6">
        <v>12.58</v>
      </c>
      <c r="E42" s="5">
        <v>25</v>
      </c>
      <c r="F42" s="6">
        <v>24.93</v>
      </c>
      <c r="G42" s="5">
        <v>36</v>
      </c>
      <c r="H42" s="6">
        <v>36.15</v>
      </c>
      <c r="I42" s="5">
        <v>0</v>
      </c>
      <c r="J42" s="6">
        <v>0</v>
      </c>
      <c r="K42" s="5">
        <v>2</v>
      </c>
      <c r="L42" s="6">
        <v>2.11</v>
      </c>
      <c r="M42" s="5">
        <v>10</v>
      </c>
      <c r="N42" s="6">
        <v>9.94</v>
      </c>
      <c r="O42" s="5">
        <v>0</v>
      </c>
      <c r="P42" s="6">
        <v>5.08</v>
      </c>
      <c r="Q42" s="5">
        <v>0</v>
      </c>
      <c r="R42" s="6">
        <v>0</v>
      </c>
      <c r="S42" s="5">
        <v>0</v>
      </c>
      <c r="T42" s="6">
        <v>0</v>
      </c>
    </row>
    <row r="43" spans="1:20" ht="28" x14ac:dyDescent="0.35">
      <c r="A43" s="4" t="s">
        <v>360</v>
      </c>
      <c r="B43" s="4" t="s">
        <v>361</v>
      </c>
      <c r="C43" s="5">
        <v>0</v>
      </c>
      <c r="D43" s="6">
        <v>0</v>
      </c>
      <c r="E43" s="5">
        <v>0</v>
      </c>
      <c r="F43" s="6">
        <v>0</v>
      </c>
      <c r="G43" s="5">
        <v>0</v>
      </c>
      <c r="H43" s="6">
        <v>0</v>
      </c>
      <c r="I43" s="5">
        <v>0</v>
      </c>
      <c r="J43" s="6">
        <v>0</v>
      </c>
      <c r="K43" s="5">
        <v>0</v>
      </c>
      <c r="L43" s="6">
        <v>0</v>
      </c>
      <c r="M43" s="5">
        <v>0</v>
      </c>
      <c r="N43" s="6">
        <v>0</v>
      </c>
      <c r="O43" s="5">
        <v>0</v>
      </c>
      <c r="P43" s="6">
        <v>0</v>
      </c>
      <c r="Q43" s="5">
        <v>0</v>
      </c>
      <c r="R43" s="6">
        <v>0</v>
      </c>
      <c r="S43" s="5">
        <v>0</v>
      </c>
      <c r="T43" s="6">
        <v>0</v>
      </c>
    </row>
    <row r="44" spans="1:20" ht="28" x14ac:dyDescent="0.35">
      <c r="A44" s="7" t="s">
        <v>86</v>
      </c>
      <c r="B44" s="7" t="s">
        <v>362</v>
      </c>
      <c r="C44" s="8">
        <v>903</v>
      </c>
      <c r="D44" s="9">
        <v>125.86</v>
      </c>
      <c r="E44" s="8">
        <v>918</v>
      </c>
      <c r="F44" s="9">
        <v>485.53</v>
      </c>
      <c r="G44" s="8">
        <v>904</v>
      </c>
      <c r="H44" s="9">
        <v>1499.75</v>
      </c>
      <c r="I44" s="8">
        <v>581</v>
      </c>
      <c r="J44" s="9">
        <v>0</v>
      </c>
      <c r="K44" s="8">
        <v>781</v>
      </c>
      <c r="L44" s="9">
        <v>547.16</v>
      </c>
      <c r="M44" s="8">
        <v>712</v>
      </c>
      <c r="N44" s="9">
        <v>316.83999999999997</v>
      </c>
      <c r="O44" s="8">
        <v>777</v>
      </c>
      <c r="P44" s="9">
        <v>817.4</v>
      </c>
      <c r="Q44" s="8">
        <v>797</v>
      </c>
      <c r="R44" s="9">
        <v>497.35</v>
      </c>
      <c r="S44" s="8">
        <v>809</v>
      </c>
      <c r="T44" s="9">
        <v>359.67</v>
      </c>
    </row>
    <row r="45" spans="1:20" ht="28" x14ac:dyDescent="0.35">
      <c r="A45" s="7" t="s">
        <v>305</v>
      </c>
      <c r="B45" s="7" t="s">
        <v>446</v>
      </c>
      <c r="C45" s="8">
        <v>0</v>
      </c>
      <c r="D45" s="9">
        <v>0</v>
      </c>
      <c r="E45" s="8">
        <v>0</v>
      </c>
      <c r="F45" s="9">
        <v>0</v>
      </c>
      <c r="G45" s="8">
        <v>0</v>
      </c>
      <c r="H45" s="9">
        <v>86.94</v>
      </c>
      <c r="I45" s="8">
        <v>0</v>
      </c>
      <c r="J45" s="9">
        <v>1416.4</v>
      </c>
      <c r="K45" s="8">
        <v>0</v>
      </c>
      <c r="L45" s="9">
        <v>0</v>
      </c>
      <c r="M45" s="8">
        <v>0</v>
      </c>
      <c r="N45" s="9">
        <v>0</v>
      </c>
      <c r="O45" s="8">
        <v>0</v>
      </c>
      <c r="P45" s="9">
        <v>0</v>
      </c>
      <c r="Q45" s="8">
        <v>0</v>
      </c>
      <c r="R45" s="9">
        <v>0</v>
      </c>
      <c r="S45" s="8">
        <v>0</v>
      </c>
      <c r="T45" s="9">
        <v>0</v>
      </c>
    </row>
    <row r="46" spans="1:20" ht="28" x14ac:dyDescent="0.35">
      <c r="A46" s="4" t="s">
        <v>88</v>
      </c>
      <c r="B46" s="4" t="s">
        <v>363</v>
      </c>
      <c r="C46" s="5">
        <v>3960</v>
      </c>
      <c r="D46" s="6">
        <v>10345.66</v>
      </c>
      <c r="E46" s="5">
        <v>9289</v>
      </c>
      <c r="F46" s="6">
        <v>6130.34</v>
      </c>
      <c r="G46" s="5">
        <v>6637</v>
      </c>
      <c r="H46" s="6">
        <v>5170.9399999999996</v>
      </c>
      <c r="I46" s="5">
        <v>5216</v>
      </c>
      <c r="J46" s="6">
        <v>2420.96</v>
      </c>
      <c r="K46" s="5">
        <v>2711</v>
      </c>
      <c r="L46" s="6">
        <v>3192.32</v>
      </c>
      <c r="M46" s="5">
        <v>7708</v>
      </c>
      <c r="N46" s="6">
        <v>3059.6</v>
      </c>
      <c r="O46" s="5">
        <v>5880</v>
      </c>
      <c r="P46" s="6">
        <v>4091</v>
      </c>
      <c r="Q46" s="5">
        <v>2594</v>
      </c>
      <c r="R46" s="6">
        <v>2499.62</v>
      </c>
      <c r="S46" s="5">
        <v>1169</v>
      </c>
      <c r="T46" s="6">
        <v>2833.93</v>
      </c>
    </row>
    <row r="47" spans="1:20" x14ac:dyDescent="0.35">
      <c r="A47" s="7" t="s">
        <v>92</v>
      </c>
      <c r="B47" s="7" t="s">
        <v>364</v>
      </c>
      <c r="C47" s="8">
        <v>6805</v>
      </c>
      <c r="D47" s="9">
        <v>7058.94</v>
      </c>
      <c r="E47" s="8">
        <v>7061</v>
      </c>
      <c r="F47" s="9">
        <v>10534.51</v>
      </c>
      <c r="G47" s="8">
        <v>6637</v>
      </c>
      <c r="H47" s="9">
        <v>8218.4699999999993</v>
      </c>
      <c r="I47" s="8">
        <v>6637</v>
      </c>
      <c r="J47" s="9">
        <v>9736.74</v>
      </c>
      <c r="K47" s="8">
        <v>7659</v>
      </c>
      <c r="L47" s="9">
        <v>8483.57</v>
      </c>
      <c r="M47" s="8">
        <v>5264</v>
      </c>
      <c r="N47" s="9">
        <v>8987.11</v>
      </c>
      <c r="O47" s="8">
        <v>4412</v>
      </c>
      <c r="P47" s="9">
        <v>6359.38</v>
      </c>
      <c r="Q47" s="8">
        <v>4691</v>
      </c>
      <c r="R47" s="9">
        <v>4581.8</v>
      </c>
      <c r="S47" s="8">
        <v>3639</v>
      </c>
      <c r="T47" s="9">
        <v>4906.62</v>
      </c>
    </row>
    <row r="48" spans="1:20" x14ac:dyDescent="0.35">
      <c r="A48" s="4" t="s">
        <v>365</v>
      </c>
      <c r="B48" s="4" t="s">
        <v>366</v>
      </c>
      <c r="C48" s="5">
        <v>0</v>
      </c>
      <c r="D48" s="6">
        <v>0</v>
      </c>
      <c r="E48" s="5">
        <v>0</v>
      </c>
      <c r="F48" s="6">
        <v>0</v>
      </c>
      <c r="G48" s="5">
        <v>0</v>
      </c>
      <c r="H48" s="6">
        <v>0</v>
      </c>
      <c r="I48" s="5">
        <v>0</v>
      </c>
      <c r="J48" s="6">
        <v>0</v>
      </c>
      <c r="K48" s="5">
        <v>0</v>
      </c>
      <c r="L48" s="6">
        <v>0</v>
      </c>
      <c r="M48" s="5">
        <v>0</v>
      </c>
      <c r="N48" s="6">
        <v>0</v>
      </c>
      <c r="O48" s="5">
        <v>0</v>
      </c>
      <c r="P48" s="6">
        <v>0</v>
      </c>
      <c r="Q48" s="5">
        <v>0</v>
      </c>
      <c r="R48" s="6">
        <v>0</v>
      </c>
      <c r="S48" s="5">
        <v>3393</v>
      </c>
      <c r="T48" s="6">
        <v>0</v>
      </c>
    </row>
    <row r="49" spans="1:20" x14ac:dyDescent="0.35">
      <c r="A49" s="7" t="s">
        <v>94</v>
      </c>
      <c r="B49" s="7" t="s">
        <v>367</v>
      </c>
      <c r="C49" s="8">
        <v>0</v>
      </c>
      <c r="D49" s="9">
        <v>0</v>
      </c>
      <c r="E49" s="8">
        <v>0</v>
      </c>
      <c r="F49" s="9">
        <v>0</v>
      </c>
      <c r="G49" s="8">
        <v>0</v>
      </c>
      <c r="H49" s="9">
        <v>0</v>
      </c>
      <c r="I49" s="8">
        <v>0</v>
      </c>
      <c r="J49" s="9">
        <v>0</v>
      </c>
      <c r="K49" s="8">
        <v>0</v>
      </c>
      <c r="L49" s="9">
        <v>0</v>
      </c>
      <c r="M49" s="8">
        <v>14280</v>
      </c>
      <c r="N49" s="9">
        <v>14280</v>
      </c>
      <c r="O49" s="8">
        <v>13863</v>
      </c>
      <c r="P49" s="9">
        <v>13863.5</v>
      </c>
      <c r="Q49" s="8">
        <v>16214</v>
      </c>
      <c r="R49" s="9">
        <v>16214</v>
      </c>
      <c r="S49" s="8">
        <v>16080</v>
      </c>
      <c r="T49" s="9">
        <v>16080</v>
      </c>
    </row>
    <row r="50" spans="1:20" x14ac:dyDescent="0.35">
      <c r="A50" s="4" t="s">
        <v>96</v>
      </c>
      <c r="B50" s="4" t="s">
        <v>368</v>
      </c>
      <c r="C50" s="5">
        <v>1438</v>
      </c>
      <c r="D50" s="6">
        <v>1398.63</v>
      </c>
      <c r="E50" s="5">
        <v>1872</v>
      </c>
      <c r="F50" s="6">
        <v>2225.91</v>
      </c>
      <c r="G50" s="5">
        <v>1750</v>
      </c>
      <c r="H50" s="6">
        <v>2178.42</v>
      </c>
      <c r="I50" s="5">
        <v>1763</v>
      </c>
      <c r="J50" s="6">
        <v>2003.45</v>
      </c>
      <c r="K50" s="5">
        <v>2901</v>
      </c>
      <c r="L50" s="6">
        <v>2253.46</v>
      </c>
      <c r="M50" s="5">
        <v>1949</v>
      </c>
      <c r="N50" s="6">
        <v>3404.31</v>
      </c>
      <c r="O50" s="5">
        <v>2070</v>
      </c>
      <c r="P50" s="6">
        <v>2354.42</v>
      </c>
      <c r="Q50" s="5">
        <v>2207</v>
      </c>
      <c r="R50" s="6">
        <v>2295.02</v>
      </c>
      <c r="S50" s="5">
        <v>2340</v>
      </c>
      <c r="T50" s="6">
        <v>2206.59</v>
      </c>
    </row>
    <row r="51" spans="1:20" ht="28" x14ac:dyDescent="0.35">
      <c r="A51" s="7" t="s">
        <v>98</v>
      </c>
      <c r="B51" s="7" t="s">
        <v>369</v>
      </c>
      <c r="C51" s="8">
        <v>0</v>
      </c>
      <c r="D51" s="9">
        <v>663.18</v>
      </c>
      <c r="E51" s="8">
        <v>0</v>
      </c>
      <c r="F51" s="9">
        <v>1006.62</v>
      </c>
      <c r="G51" s="8">
        <v>0</v>
      </c>
      <c r="H51" s="9">
        <v>1248.8</v>
      </c>
      <c r="I51" s="8">
        <v>0</v>
      </c>
      <c r="J51" s="9">
        <v>688.2</v>
      </c>
      <c r="K51" s="8">
        <v>0</v>
      </c>
      <c r="L51" s="9">
        <v>520.79999999999995</v>
      </c>
      <c r="M51" s="8">
        <v>0</v>
      </c>
      <c r="N51" s="9">
        <v>559.82000000000005</v>
      </c>
      <c r="O51" s="8">
        <v>0</v>
      </c>
      <c r="P51" s="9">
        <v>380.65</v>
      </c>
      <c r="Q51" s="8">
        <v>0</v>
      </c>
      <c r="R51" s="9">
        <v>499.84</v>
      </c>
      <c r="S51" s="8">
        <v>0</v>
      </c>
      <c r="T51" s="9">
        <v>694.24</v>
      </c>
    </row>
    <row r="52" spans="1:20" ht="28" x14ac:dyDescent="0.35">
      <c r="A52" s="4" t="s">
        <v>370</v>
      </c>
      <c r="B52" s="4" t="s">
        <v>371</v>
      </c>
      <c r="C52" s="5">
        <v>0</v>
      </c>
      <c r="D52" s="6">
        <v>799.6</v>
      </c>
      <c r="E52" s="5">
        <v>0</v>
      </c>
      <c r="F52" s="6">
        <v>0</v>
      </c>
      <c r="G52" s="5">
        <v>0</v>
      </c>
      <c r="H52" s="6">
        <v>0</v>
      </c>
      <c r="I52" s="5">
        <v>0</v>
      </c>
      <c r="J52" s="6">
        <v>0</v>
      </c>
      <c r="K52" s="5">
        <v>0</v>
      </c>
      <c r="L52" s="6">
        <v>0</v>
      </c>
      <c r="M52" s="5">
        <v>0</v>
      </c>
      <c r="N52" s="6">
        <v>0</v>
      </c>
      <c r="O52" s="5">
        <v>0</v>
      </c>
      <c r="P52" s="6">
        <v>0</v>
      </c>
      <c r="Q52" s="5">
        <v>0</v>
      </c>
      <c r="R52" s="6">
        <v>0</v>
      </c>
      <c r="S52" s="5">
        <v>0</v>
      </c>
      <c r="T52" s="6">
        <v>0</v>
      </c>
    </row>
    <row r="53" spans="1:20" ht="28" x14ac:dyDescent="0.35">
      <c r="A53" s="7" t="s">
        <v>102</v>
      </c>
      <c r="B53" s="7" t="s">
        <v>372</v>
      </c>
      <c r="C53" s="8">
        <v>0</v>
      </c>
      <c r="D53" s="9">
        <v>50.4</v>
      </c>
      <c r="E53" s="8">
        <v>670</v>
      </c>
      <c r="F53" s="9">
        <v>669.8</v>
      </c>
      <c r="G53" s="8">
        <v>158</v>
      </c>
      <c r="H53" s="9">
        <v>157.9</v>
      </c>
      <c r="I53" s="8">
        <v>0</v>
      </c>
      <c r="J53" s="9">
        <v>0</v>
      </c>
      <c r="K53" s="8">
        <v>0</v>
      </c>
      <c r="L53" s="9">
        <v>0</v>
      </c>
      <c r="M53" s="8">
        <v>0</v>
      </c>
      <c r="N53" s="9">
        <v>0</v>
      </c>
      <c r="O53" s="8">
        <v>0</v>
      </c>
      <c r="P53" s="9">
        <v>0</v>
      </c>
      <c r="Q53" s="8">
        <v>0</v>
      </c>
      <c r="R53" s="9">
        <v>0</v>
      </c>
      <c r="S53" s="8">
        <v>0</v>
      </c>
      <c r="T53" s="9">
        <v>0</v>
      </c>
    </row>
    <row r="54" spans="1:20" ht="28" x14ac:dyDescent="0.35">
      <c r="A54" s="4" t="s">
        <v>41</v>
      </c>
      <c r="B54" s="4" t="s">
        <v>336</v>
      </c>
      <c r="C54" s="5">
        <v>0</v>
      </c>
      <c r="D54" s="6">
        <v>0</v>
      </c>
      <c r="E54" s="5">
        <v>0</v>
      </c>
      <c r="F54" s="6">
        <v>0</v>
      </c>
      <c r="G54" s="5">
        <v>0</v>
      </c>
      <c r="H54" s="6">
        <v>0</v>
      </c>
      <c r="I54" s="5">
        <v>0</v>
      </c>
      <c r="J54" s="6">
        <v>45.56</v>
      </c>
      <c r="K54" s="5">
        <v>0</v>
      </c>
      <c r="L54" s="6">
        <v>0</v>
      </c>
      <c r="M54" s="5">
        <v>0</v>
      </c>
      <c r="N54" s="6">
        <v>61.06</v>
      </c>
      <c r="O54" s="5">
        <v>0</v>
      </c>
      <c r="P54" s="6">
        <v>159.19</v>
      </c>
      <c r="Q54" s="5">
        <v>0</v>
      </c>
      <c r="R54" s="6">
        <v>158.41999999999999</v>
      </c>
      <c r="S54" s="5">
        <v>0</v>
      </c>
      <c r="T54" s="6">
        <v>0</v>
      </c>
    </row>
    <row r="55" spans="1:20" ht="28" x14ac:dyDescent="0.35">
      <c r="A55" s="4" t="s">
        <v>41</v>
      </c>
      <c r="B55" s="4" t="s">
        <v>373</v>
      </c>
      <c r="C55" s="5">
        <v>681</v>
      </c>
      <c r="D55" s="6">
        <v>0</v>
      </c>
      <c r="E55" s="5">
        <v>539</v>
      </c>
      <c r="F55" s="6">
        <v>0</v>
      </c>
      <c r="G55" s="5">
        <v>539</v>
      </c>
      <c r="H55" s="6">
        <v>0</v>
      </c>
      <c r="I55" s="5">
        <v>385</v>
      </c>
      <c r="J55" s="6">
        <v>0</v>
      </c>
      <c r="K55" s="5">
        <v>366</v>
      </c>
      <c r="L55" s="6">
        <v>-47.7</v>
      </c>
      <c r="M55" s="5">
        <v>517</v>
      </c>
      <c r="N55" s="6">
        <v>123.58</v>
      </c>
      <c r="O55" s="5">
        <v>515</v>
      </c>
      <c r="P55" s="6">
        <v>106.6</v>
      </c>
      <c r="Q55" s="5">
        <v>527</v>
      </c>
      <c r="R55" s="6">
        <v>283.88</v>
      </c>
      <c r="S55" s="5">
        <v>596</v>
      </c>
      <c r="T55" s="6">
        <v>1019.33</v>
      </c>
    </row>
    <row r="56" spans="1:20" ht="28" x14ac:dyDescent="0.35">
      <c r="A56" s="4" t="s">
        <v>41</v>
      </c>
      <c r="B56" s="4" t="s">
        <v>429</v>
      </c>
      <c r="C56" s="5">
        <v>0</v>
      </c>
      <c r="D56" s="6">
        <v>0</v>
      </c>
      <c r="E56" s="5">
        <v>0</v>
      </c>
      <c r="F56" s="6">
        <v>0</v>
      </c>
      <c r="G56" s="5">
        <v>0</v>
      </c>
      <c r="H56" s="6">
        <v>0</v>
      </c>
      <c r="I56" s="5">
        <v>0</v>
      </c>
      <c r="J56" s="6">
        <v>0</v>
      </c>
      <c r="K56" s="5">
        <v>0</v>
      </c>
      <c r="L56" s="6">
        <v>0</v>
      </c>
      <c r="M56" s="5">
        <v>0</v>
      </c>
      <c r="N56" s="6">
        <v>0</v>
      </c>
      <c r="O56" s="5">
        <v>0</v>
      </c>
      <c r="P56" s="6">
        <v>108.12</v>
      </c>
      <c r="Q56" s="5">
        <v>0</v>
      </c>
      <c r="R56" s="6">
        <v>0</v>
      </c>
      <c r="S56" s="5">
        <v>0</v>
      </c>
      <c r="T56" s="6">
        <v>0</v>
      </c>
    </row>
    <row r="57" spans="1:20" ht="28" x14ac:dyDescent="0.35">
      <c r="A57" s="7" t="s">
        <v>337</v>
      </c>
      <c r="B57" s="7" t="s">
        <v>338</v>
      </c>
      <c r="C57" s="8">
        <v>0</v>
      </c>
      <c r="D57" s="9">
        <v>0</v>
      </c>
      <c r="E57" s="8">
        <v>0</v>
      </c>
      <c r="F57" s="9">
        <v>0</v>
      </c>
      <c r="G57" s="8">
        <v>0</v>
      </c>
      <c r="H57" s="9">
        <v>0</v>
      </c>
      <c r="I57" s="8">
        <v>0</v>
      </c>
      <c r="J57" s="9">
        <v>0</v>
      </c>
      <c r="K57" s="8">
        <v>0</v>
      </c>
      <c r="L57" s="9">
        <v>501.75</v>
      </c>
      <c r="M57" s="8">
        <v>0</v>
      </c>
      <c r="N57" s="9">
        <v>0</v>
      </c>
      <c r="O57" s="8">
        <v>0</v>
      </c>
      <c r="P57" s="9">
        <v>0</v>
      </c>
      <c r="Q57" s="8">
        <v>0</v>
      </c>
      <c r="R57" s="9">
        <v>0</v>
      </c>
      <c r="S57" s="8">
        <v>0</v>
      </c>
      <c r="T57" s="9">
        <v>0</v>
      </c>
    </row>
    <row r="58" spans="1:20" ht="28" x14ac:dyDescent="0.35">
      <c r="A58" s="7" t="s">
        <v>337</v>
      </c>
      <c r="B58" s="7" t="s">
        <v>374</v>
      </c>
      <c r="C58" s="8">
        <v>0</v>
      </c>
      <c r="D58" s="9">
        <v>0</v>
      </c>
      <c r="E58" s="8">
        <v>0</v>
      </c>
      <c r="F58" s="9">
        <v>0</v>
      </c>
      <c r="G58" s="8">
        <v>0</v>
      </c>
      <c r="H58" s="9">
        <v>0</v>
      </c>
      <c r="I58" s="8">
        <v>0</v>
      </c>
      <c r="J58" s="9">
        <v>0</v>
      </c>
      <c r="K58" s="8">
        <v>0</v>
      </c>
      <c r="L58" s="9">
        <v>0</v>
      </c>
      <c r="M58" s="8">
        <v>0</v>
      </c>
      <c r="N58" s="9">
        <v>0</v>
      </c>
      <c r="O58" s="8">
        <v>0</v>
      </c>
      <c r="P58" s="9">
        <v>0</v>
      </c>
      <c r="Q58" s="8">
        <v>0</v>
      </c>
      <c r="R58" s="9">
        <v>0</v>
      </c>
      <c r="S58" s="8">
        <v>0</v>
      </c>
      <c r="T58" s="9">
        <v>0</v>
      </c>
    </row>
    <row r="59" spans="1:20" ht="28" x14ac:dyDescent="0.35">
      <c r="A59" s="4" t="s">
        <v>110</v>
      </c>
      <c r="B59" s="4" t="s">
        <v>375</v>
      </c>
      <c r="C59" s="5">
        <v>0</v>
      </c>
      <c r="D59" s="6">
        <v>0</v>
      </c>
      <c r="E59" s="5">
        <v>0</v>
      </c>
      <c r="F59" s="6">
        <v>0</v>
      </c>
      <c r="G59" s="5">
        <v>0</v>
      </c>
      <c r="H59" s="6">
        <v>2035</v>
      </c>
      <c r="I59" s="5">
        <v>0</v>
      </c>
      <c r="J59" s="6">
        <v>0</v>
      </c>
      <c r="K59" s="5">
        <v>0</v>
      </c>
      <c r="L59" s="6">
        <v>0</v>
      </c>
      <c r="M59" s="5">
        <v>0</v>
      </c>
      <c r="N59" s="6">
        <v>584.42999999999995</v>
      </c>
      <c r="O59" s="5">
        <v>0</v>
      </c>
      <c r="P59" s="6">
        <v>6762.8</v>
      </c>
      <c r="Q59" s="5">
        <v>0</v>
      </c>
      <c r="R59" s="6">
        <v>2885.12</v>
      </c>
      <c r="S59" s="5">
        <v>0</v>
      </c>
      <c r="T59" s="6">
        <v>-26.5</v>
      </c>
    </row>
    <row r="60" spans="1:20" ht="28" x14ac:dyDescent="0.35">
      <c r="A60" s="7" t="s">
        <v>110</v>
      </c>
      <c r="B60" s="7" t="s">
        <v>430</v>
      </c>
      <c r="C60" s="8">
        <v>0</v>
      </c>
      <c r="D60" s="9">
        <v>0</v>
      </c>
      <c r="E60" s="8">
        <v>0</v>
      </c>
      <c r="F60" s="9">
        <v>0</v>
      </c>
      <c r="G60" s="8">
        <v>0</v>
      </c>
      <c r="H60" s="9">
        <v>0</v>
      </c>
      <c r="I60" s="8">
        <v>0</v>
      </c>
      <c r="J60" s="9">
        <v>0</v>
      </c>
      <c r="K60" s="8">
        <v>0</v>
      </c>
      <c r="L60" s="9">
        <v>0</v>
      </c>
      <c r="M60" s="8">
        <v>0</v>
      </c>
      <c r="N60" s="9">
        <v>0</v>
      </c>
      <c r="O60" s="8">
        <v>0</v>
      </c>
      <c r="P60" s="9">
        <v>1291.57</v>
      </c>
      <c r="Q60" s="8">
        <v>0</v>
      </c>
      <c r="R60" s="9">
        <v>0</v>
      </c>
      <c r="S60" s="8">
        <v>0</v>
      </c>
      <c r="T60" s="9">
        <v>0</v>
      </c>
    </row>
    <row r="61" spans="1:20" ht="28" x14ac:dyDescent="0.35">
      <c r="A61" s="7" t="s">
        <v>112</v>
      </c>
      <c r="B61" s="7" t="s">
        <v>376</v>
      </c>
      <c r="C61" s="8">
        <v>0</v>
      </c>
      <c r="D61" s="9">
        <v>0</v>
      </c>
      <c r="E61" s="8">
        <v>0</v>
      </c>
      <c r="F61" s="9">
        <v>0</v>
      </c>
      <c r="G61" s="8">
        <v>0</v>
      </c>
      <c r="H61" s="9">
        <v>0</v>
      </c>
      <c r="I61" s="8">
        <v>0</v>
      </c>
      <c r="J61" s="9">
        <v>0</v>
      </c>
      <c r="K61" s="8">
        <v>0</v>
      </c>
      <c r="L61" s="9">
        <v>0</v>
      </c>
      <c r="M61" s="8">
        <v>0</v>
      </c>
      <c r="N61" s="9">
        <v>0</v>
      </c>
      <c r="O61" s="8">
        <v>0</v>
      </c>
      <c r="P61" s="9">
        <v>0</v>
      </c>
      <c r="Q61" s="8">
        <v>0</v>
      </c>
      <c r="R61" s="9">
        <v>0</v>
      </c>
      <c r="S61" s="8">
        <v>0</v>
      </c>
      <c r="T61" s="9">
        <v>0</v>
      </c>
    </row>
    <row r="62" spans="1:20" x14ac:dyDescent="0.35">
      <c r="A62" s="4" t="s">
        <v>116</v>
      </c>
      <c r="B62" s="4" t="s">
        <v>377</v>
      </c>
      <c r="C62" s="5">
        <v>0</v>
      </c>
      <c r="D62" s="6">
        <v>0</v>
      </c>
      <c r="E62" s="5">
        <v>0</v>
      </c>
      <c r="F62" s="6">
        <v>0</v>
      </c>
      <c r="G62" s="5">
        <v>0</v>
      </c>
      <c r="H62" s="6">
        <v>0</v>
      </c>
      <c r="I62" s="5">
        <v>0</v>
      </c>
      <c r="J62" s="6">
        <v>0</v>
      </c>
      <c r="K62" s="5">
        <v>0</v>
      </c>
      <c r="L62" s="6">
        <v>0</v>
      </c>
      <c r="M62" s="5">
        <v>0</v>
      </c>
      <c r="N62" s="6">
        <v>169</v>
      </c>
      <c r="O62" s="5">
        <v>0</v>
      </c>
      <c r="P62" s="6">
        <v>0</v>
      </c>
      <c r="Q62" s="5">
        <v>0</v>
      </c>
      <c r="R62" s="6">
        <v>0</v>
      </c>
      <c r="S62" s="5">
        <v>0</v>
      </c>
      <c r="T62" s="6">
        <v>0</v>
      </c>
    </row>
    <row r="63" spans="1:20" ht="28" x14ac:dyDescent="0.35">
      <c r="A63" s="7" t="s">
        <v>378</v>
      </c>
      <c r="B63" s="7" t="s">
        <v>379</v>
      </c>
      <c r="C63" s="8">
        <v>0</v>
      </c>
      <c r="D63" s="9">
        <v>0</v>
      </c>
      <c r="E63" s="8">
        <v>0</v>
      </c>
      <c r="F63" s="9">
        <v>0</v>
      </c>
      <c r="G63" s="8">
        <v>0</v>
      </c>
      <c r="H63" s="9">
        <v>0</v>
      </c>
      <c r="I63" s="8">
        <v>0</v>
      </c>
      <c r="J63" s="9">
        <v>0</v>
      </c>
      <c r="K63" s="8">
        <v>0</v>
      </c>
      <c r="L63" s="9">
        <v>0</v>
      </c>
      <c r="M63" s="8">
        <v>0</v>
      </c>
      <c r="N63" s="9">
        <v>0</v>
      </c>
      <c r="O63" s="8">
        <v>0</v>
      </c>
      <c r="P63" s="9">
        <v>0</v>
      </c>
      <c r="Q63" s="8">
        <v>0</v>
      </c>
      <c r="R63" s="9">
        <v>0</v>
      </c>
      <c r="S63" s="8">
        <v>0</v>
      </c>
      <c r="T63" s="9">
        <v>0</v>
      </c>
    </row>
    <row r="64" spans="1:20" ht="28" x14ac:dyDescent="0.35">
      <c r="A64" s="4" t="s">
        <v>380</v>
      </c>
      <c r="B64" s="4" t="s">
        <v>381</v>
      </c>
      <c r="C64" s="5">
        <v>0</v>
      </c>
      <c r="D64" s="6">
        <v>126.5</v>
      </c>
      <c r="E64" s="5">
        <v>0</v>
      </c>
      <c r="F64" s="6">
        <v>29.5</v>
      </c>
      <c r="G64" s="5">
        <v>0</v>
      </c>
      <c r="H64" s="6">
        <v>111</v>
      </c>
      <c r="I64" s="5">
        <v>0</v>
      </c>
      <c r="J64" s="6">
        <v>98.1</v>
      </c>
      <c r="K64" s="5">
        <v>0</v>
      </c>
      <c r="L64" s="6">
        <v>0</v>
      </c>
      <c r="M64" s="5">
        <v>0</v>
      </c>
      <c r="N64" s="6">
        <v>31.75</v>
      </c>
      <c r="O64" s="5">
        <v>0</v>
      </c>
      <c r="P64" s="6">
        <v>36.479999999999997</v>
      </c>
      <c r="Q64" s="5">
        <v>0</v>
      </c>
      <c r="R64" s="6">
        <v>80.7</v>
      </c>
      <c r="S64" s="5">
        <v>0</v>
      </c>
      <c r="T64" s="6">
        <v>0</v>
      </c>
    </row>
    <row r="65" spans="1:20" ht="28" x14ac:dyDescent="0.35">
      <c r="A65" s="7" t="s">
        <v>120</v>
      </c>
      <c r="B65" s="7" t="s">
        <v>382</v>
      </c>
      <c r="C65" s="8">
        <v>64</v>
      </c>
      <c r="D65" s="9">
        <v>0</v>
      </c>
      <c r="E65" s="8">
        <v>7</v>
      </c>
      <c r="F65" s="9">
        <v>7.32</v>
      </c>
      <c r="G65" s="8">
        <v>0</v>
      </c>
      <c r="H65" s="9">
        <v>0</v>
      </c>
      <c r="I65" s="8">
        <v>0</v>
      </c>
      <c r="J65" s="9">
        <v>0</v>
      </c>
      <c r="K65" s="8">
        <v>0</v>
      </c>
      <c r="L65" s="9">
        <v>0</v>
      </c>
      <c r="M65" s="8">
        <v>0</v>
      </c>
      <c r="N65" s="9">
        <v>0</v>
      </c>
      <c r="O65" s="8">
        <v>0</v>
      </c>
      <c r="P65" s="9">
        <v>0</v>
      </c>
      <c r="Q65" s="8">
        <v>0</v>
      </c>
      <c r="R65" s="9">
        <v>0</v>
      </c>
      <c r="S65" s="8">
        <v>0</v>
      </c>
      <c r="T65" s="9">
        <v>0</v>
      </c>
    </row>
    <row r="66" spans="1:20" ht="28" x14ac:dyDescent="0.35">
      <c r="A66" s="4" t="s">
        <v>124</v>
      </c>
      <c r="B66" s="4" t="s">
        <v>383</v>
      </c>
      <c r="C66" s="5">
        <v>0</v>
      </c>
      <c r="D66" s="6">
        <v>2347.6799999999998</v>
      </c>
      <c r="E66" s="5">
        <v>0</v>
      </c>
      <c r="F66" s="6">
        <v>2515.39</v>
      </c>
      <c r="G66" s="5">
        <v>0</v>
      </c>
      <c r="H66" s="6">
        <v>537.46</v>
      </c>
      <c r="I66" s="5">
        <v>0</v>
      </c>
      <c r="J66" s="6">
        <v>3974.78</v>
      </c>
      <c r="K66" s="5">
        <v>0</v>
      </c>
      <c r="L66" s="6">
        <v>4199.22</v>
      </c>
      <c r="M66" s="5">
        <v>0</v>
      </c>
      <c r="N66" s="6">
        <v>2164.4499999999998</v>
      </c>
      <c r="O66" s="5">
        <v>0</v>
      </c>
      <c r="P66" s="6">
        <v>2077.39</v>
      </c>
      <c r="Q66" s="5">
        <v>0</v>
      </c>
      <c r="R66" s="6">
        <v>769.04</v>
      </c>
      <c r="S66" s="5">
        <v>0</v>
      </c>
      <c r="T66" s="6">
        <v>1533.64</v>
      </c>
    </row>
    <row r="67" spans="1:20" ht="28" x14ac:dyDescent="0.35">
      <c r="A67" s="7" t="s">
        <v>124</v>
      </c>
      <c r="B67" s="7" t="s">
        <v>442</v>
      </c>
      <c r="C67" s="8">
        <v>0</v>
      </c>
      <c r="D67" s="9">
        <v>0</v>
      </c>
      <c r="E67" s="8">
        <v>0</v>
      </c>
      <c r="F67" s="9">
        <v>0</v>
      </c>
      <c r="G67" s="8">
        <v>393</v>
      </c>
      <c r="H67" s="9">
        <v>393.3</v>
      </c>
      <c r="I67" s="8">
        <v>0</v>
      </c>
      <c r="J67" s="9">
        <v>0</v>
      </c>
      <c r="K67" s="8">
        <v>0</v>
      </c>
      <c r="L67" s="9">
        <v>0</v>
      </c>
      <c r="M67" s="8">
        <v>0</v>
      </c>
      <c r="N67" s="9">
        <v>0</v>
      </c>
      <c r="O67" s="8">
        <v>0</v>
      </c>
      <c r="P67" s="9">
        <v>265</v>
      </c>
      <c r="Q67" s="8">
        <v>0</v>
      </c>
      <c r="R67" s="9">
        <v>0</v>
      </c>
      <c r="S67" s="8">
        <v>0</v>
      </c>
      <c r="T67" s="9">
        <v>0</v>
      </c>
    </row>
    <row r="68" spans="1:20" ht="28" x14ac:dyDescent="0.35">
      <c r="A68" s="7" t="s">
        <v>126</v>
      </c>
      <c r="B68" s="7" t="s">
        <v>384</v>
      </c>
      <c r="C68" s="8">
        <v>0</v>
      </c>
      <c r="D68" s="9">
        <v>0</v>
      </c>
      <c r="E68" s="8">
        <v>0</v>
      </c>
      <c r="F68" s="9">
        <v>0</v>
      </c>
      <c r="G68" s="8">
        <v>0</v>
      </c>
      <c r="H68" s="9">
        <v>0</v>
      </c>
      <c r="I68" s="8">
        <v>0</v>
      </c>
      <c r="J68" s="9">
        <v>0</v>
      </c>
      <c r="K68" s="8">
        <v>0</v>
      </c>
      <c r="L68" s="9">
        <v>0</v>
      </c>
      <c r="M68" s="8">
        <v>0</v>
      </c>
      <c r="N68" s="9">
        <v>0</v>
      </c>
      <c r="O68" s="8">
        <v>0</v>
      </c>
      <c r="P68" s="9">
        <v>0</v>
      </c>
      <c r="Q68" s="8">
        <v>0</v>
      </c>
      <c r="R68" s="9">
        <v>0</v>
      </c>
      <c r="S68" s="8">
        <v>0</v>
      </c>
      <c r="T68" s="9">
        <v>0</v>
      </c>
    </row>
    <row r="69" spans="1:20" x14ac:dyDescent="0.35">
      <c r="A69" s="4" t="s">
        <v>267</v>
      </c>
      <c r="B69" s="4" t="s">
        <v>385</v>
      </c>
      <c r="C69" s="5">
        <v>0</v>
      </c>
      <c r="D69" s="6">
        <v>0</v>
      </c>
      <c r="E69" s="5">
        <v>0</v>
      </c>
      <c r="F69" s="6">
        <v>112.57</v>
      </c>
      <c r="G69" s="5">
        <v>0</v>
      </c>
      <c r="H69" s="6">
        <v>446.39</v>
      </c>
      <c r="I69" s="5">
        <v>0</v>
      </c>
      <c r="J69" s="6">
        <v>466.95</v>
      </c>
      <c r="K69" s="5">
        <v>0</v>
      </c>
      <c r="L69" s="6">
        <v>0</v>
      </c>
      <c r="M69" s="5">
        <v>0</v>
      </c>
      <c r="N69" s="6">
        <v>305.95</v>
      </c>
      <c r="O69" s="5">
        <v>0</v>
      </c>
      <c r="P69" s="6">
        <v>47.72</v>
      </c>
      <c r="Q69" s="5">
        <v>0</v>
      </c>
      <c r="R69" s="6">
        <v>27</v>
      </c>
      <c r="S69" s="5">
        <v>0</v>
      </c>
      <c r="T69" s="6">
        <v>14.76</v>
      </c>
    </row>
    <row r="70" spans="1:20" ht="28" x14ac:dyDescent="0.35">
      <c r="A70" s="7" t="s">
        <v>128</v>
      </c>
      <c r="B70" s="7" t="s">
        <v>386</v>
      </c>
      <c r="C70" s="8">
        <v>0</v>
      </c>
      <c r="D70" s="9">
        <v>0</v>
      </c>
      <c r="E70" s="8">
        <v>0</v>
      </c>
      <c r="F70" s="9">
        <v>0</v>
      </c>
      <c r="G70" s="8">
        <v>0</v>
      </c>
      <c r="H70" s="9">
        <v>0</v>
      </c>
      <c r="I70" s="8">
        <v>0</v>
      </c>
      <c r="J70" s="9">
        <v>111.32</v>
      </c>
      <c r="K70" s="8">
        <v>0</v>
      </c>
      <c r="L70" s="9">
        <v>65</v>
      </c>
      <c r="M70" s="8">
        <v>0</v>
      </c>
      <c r="N70" s="9">
        <v>81</v>
      </c>
      <c r="O70" s="8">
        <v>0</v>
      </c>
      <c r="P70" s="9">
        <v>0</v>
      </c>
      <c r="Q70" s="8">
        <v>0</v>
      </c>
      <c r="R70" s="9">
        <v>65</v>
      </c>
      <c r="S70" s="8">
        <v>0</v>
      </c>
      <c r="T70" s="9">
        <v>0</v>
      </c>
    </row>
    <row r="71" spans="1:20" x14ac:dyDescent="0.35">
      <c r="A71" s="4" t="s">
        <v>132</v>
      </c>
      <c r="B71" s="4" t="s">
        <v>387</v>
      </c>
      <c r="C71" s="5">
        <v>0</v>
      </c>
      <c r="D71" s="6">
        <v>0</v>
      </c>
      <c r="E71" s="5">
        <v>0</v>
      </c>
      <c r="F71" s="6">
        <v>0</v>
      </c>
      <c r="G71" s="5">
        <v>0</v>
      </c>
      <c r="H71" s="6">
        <v>0</v>
      </c>
      <c r="I71" s="5">
        <v>0</v>
      </c>
      <c r="J71" s="6">
        <v>158</v>
      </c>
      <c r="K71" s="5">
        <v>0</v>
      </c>
      <c r="L71" s="6">
        <v>0</v>
      </c>
      <c r="M71" s="5">
        <v>0</v>
      </c>
      <c r="N71" s="6">
        <v>82.8</v>
      </c>
      <c r="O71" s="5">
        <v>0</v>
      </c>
      <c r="P71" s="6">
        <v>0</v>
      </c>
      <c r="Q71" s="5">
        <v>0</v>
      </c>
      <c r="R71" s="6">
        <v>138.06</v>
      </c>
      <c r="S71" s="5">
        <v>0</v>
      </c>
      <c r="T71" s="6">
        <v>0</v>
      </c>
    </row>
    <row r="72" spans="1:20" ht="28" x14ac:dyDescent="0.35">
      <c r="A72" s="7" t="s">
        <v>388</v>
      </c>
      <c r="B72" s="7" t="s">
        <v>389</v>
      </c>
      <c r="C72" s="8">
        <v>0</v>
      </c>
      <c r="D72" s="9">
        <v>0</v>
      </c>
      <c r="E72" s="8">
        <v>0</v>
      </c>
      <c r="F72" s="9">
        <v>2174.9699999999998</v>
      </c>
      <c r="G72" s="8">
        <v>0</v>
      </c>
      <c r="H72" s="9">
        <v>0</v>
      </c>
      <c r="I72" s="8">
        <v>0</v>
      </c>
      <c r="J72" s="9">
        <v>0</v>
      </c>
      <c r="K72" s="8">
        <v>0</v>
      </c>
      <c r="L72" s="9">
        <v>0</v>
      </c>
      <c r="M72" s="8">
        <v>0</v>
      </c>
      <c r="N72" s="9">
        <v>0</v>
      </c>
      <c r="O72" s="8">
        <v>0</v>
      </c>
      <c r="P72" s="9">
        <v>0</v>
      </c>
      <c r="Q72" s="8">
        <v>0</v>
      </c>
      <c r="R72" s="9">
        <v>0</v>
      </c>
      <c r="S72" s="8">
        <v>0</v>
      </c>
      <c r="T72" s="9">
        <v>0</v>
      </c>
    </row>
    <row r="73" spans="1:20" x14ac:dyDescent="0.35">
      <c r="A73" s="4" t="s">
        <v>390</v>
      </c>
      <c r="B73" s="4" t="s">
        <v>391</v>
      </c>
      <c r="C73" s="5">
        <v>0</v>
      </c>
      <c r="D73" s="6">
        <v>0</v>
      </c>
      <c r="E73" s="5">
        <v>0</v>
      </c>
      <c r="F73" s="6">
        <v>0</v>
      </c>
      <c r="G73" s="5">
        <v>0</v>
      </c>
      <c r="H73" s="6">
        <v>6.95</v>
      </c>
      <c r="I73" s="5">
        <v>0</v>
      </c>
      <c r="J73" s="6">
        <v>0</v>
      </c>
      <c r="K73" s="5">
        <v>0</v>
      </c>
      <c r="L73" s="6">
        <v>0</v>
      </c>
      <c r="M73" s="5">
        <v>0</v>
      </c>
      <c r="N73" s="6">
        <v>9.19</v>
      </c>
      <c r="O73" s="5">
        <v>0</v>
      </c>
      <c r="P73" s="6">
        <v>0</v>
      </c>
      <c r="Q73" s="5">
        <v>0</v>
      </c>
      <c r="R73" s="6">
        <v>13.2</v>
      </c>
      <c r="S73" s="5">
        <v>0</v>
      </c>
      <c r="T73" s="6">
        <v>0</v>
      </c>
    </row>
    <row r="74" spans="1:20" x14ac:dyDescent="0.35">
      <c r="A74" s="7" t="s">
        <v>392</v>
      </c>
      <c r="B74" s="7" t="s">
        <v>393</v>
      </c>
      <c r="C74" s="8">
        <v>0</v>
      </c>
      <c r="D74" s="9">
        <v>13.46</v>
      </c>
      <c r="E74" s="8">
        <v>0</v>
      </c>
      <c r="F74" s="9">
        <v>0</v>
      </c>
      <c r="G74" s="8">
        <v>0</v>
      </c>
      <c r="H74" s="9">
        <v>0</v>
      </c>
      <c r="I74" s="8">
        <v>0</v>
      </c>
      <c r="J74" s="9">
        <v>0</v>
      </c>
      <c r="K74" s="8">
        <v>0</v>
      </c>
      <c r="L74" s="9">
        <v>0</v>
      </c>
      <c r="M74" s="8">
        <v>0</v>
      </c>
      <c r="N74" s="9">
        <v>0</v>
      </c>
      <c r="O74" s="8">
        <v>0</v>
      </c>
      <c r="P74" s="9">
        <v>0</v>
      </c>
      <c r="Q74" s="8">
        <v>0</v>
      </c>
      <c r="R74" s="9">
        <v>0</v>
      </c>
      <c r="S74" s="8">
        <v>0</v>
      </c>
      <c r="T74" s="9">
        <v>0</v>
      </c>
    </row>
    <row r="75" spans="1:20" ht="28" x14ac:dyDescent="0.35">
      <c r="A75" s="4" t="s">
        <v>134</v>
      </c>
      <c r="B75" s="4" t="s">
        <v>443</v>
      </c>
      <c r="C75" s="5">
        <v>0</v>
      </c>
      <c r="D75" s="6">
        <v>0</v>
      </c>
      <c r="E75" s="5">
        <v>0</v>
      </c>
      <c r="F75" s="6">
        <v>0</v>
      </c>
      <c r="G75" s="5">
        <v>0</v>
      </c>
      <c r="H75" s="6">
        <v>0</v>
      </c>
      <c r="I75" s="5">
        <v>0</v>
      </c>
      <c r="J75" s="6">
        <v>0</v>
      </c>
      <c r="K75" s="5">
        <v>0</v>
      </c>
      <c r="L75" s="6">
        <v>0</v>
      </c>
      <c r="M75" s="5">
        <v>0</v>
      </c>
      <c r="N75" s="6">
        <v>0</v>
      </c>
      <c r="O75" s="5">
        <v>0</v>
      </c>
      <c r="P75" s="6">
        <v>110.33</v>
      </c>
      <c r="Q75" s="5">
        <v>0</v>
      </c>
      <c r="R75" s="6">
        <v>0</v>
      </c>
      <c r="S75" s="5">
        <v>0</v>
      </c>
      <c r="T75" s="6">
        <v>0</v>
      </c>
    </row>
    <row r="76" spans="1:20" ht="28" x14ac:dyDescent="0.35">
      <c r="A76" s="4" t="s">
        <v>136</v>
      </c>
      <c r="B76" s="4" t="s">
        <v>320</v>
      </c>
      <c r="C76" s="5">
        <v>0</v>
      </c>
      <c r="D76" s="6">
        <v>0</v>
      </c>
      <c r="E76" s="5">
        <v>0</v>
      </c>
      <c r="F76" s="6">
        <v>0</v>
      </c>
      <c r="G76" s="5">
        <v>0</v>
      </c>
      <c r="H76" s="6">
        <v>0</v>
      </c>
      <c r="I76" s="5">
        <v>0</v>
      </c>
      <c r="J76" s="6">
        <v>0</v>
      </c>
      <c r="K76" s="5">
        <v>0</v>
      </c>
      <c r="L76" s="6">
        <v>0</v>
      </c>
      <c r="M76" s="5">
        <v>0</v>
      </c>
      <c r="N76" s="6">
        <v>0</v>
      </c>
      <c r="O76" s="5">
        <v>0</v>
      </c>
      <c r="P76" s="6">
        <v>0</v>
      </c>
      <c r="Q76" s="5">
        <v>0</v>
      </c>
      <c r="R76" s="6">
        <v>0</v>
      </c>
      <c r="S76" s="5">
        <v>0</v>
      </c>
      <c r="T76" s="6">
        <v>0</v>
      </c>
    </row>
    <row r="77" spans="1:20" ht="28" x14ac:dyDescent="0.35">
      <c r="A77" s="4" t="s">
        <v>136</v>
      </c>
      <c r="B77" s="4" t="s">
        <v>394</v>
      </c>
      <c r="C77" s="5">
        <v>0</v>
      </c>
      <c r="D77" s="6">
        <v>0</v>
      </c>
      <c r="E77" s="5">
        <v>0</v>
      </c>
      <c r="F77" s="6">
        <v>0</v>
      </c>
      <c r="G77" s="5">
        <v>0</v>
      </c>
      <c r="H77" s="6">
        <v>0</v>
      </c>
      <c r="I77" s="5">
        <v>0</v>
      </c>
      <c r="J77" s="6">
        <v>37.770000000000003</v>
      </c>
      <c r="K77" s="5">
        <v>0</v>
      </c>
      <c r="L77" s="6">
        <v>0</v>
      </c>
      <c r="M77" s="5">
        <v>0</v>
      </c>
      <c r="N77" s="6">
        <v>0</v>
      </c>
      <c r="O77" s="5">
        <v>0</v>
      </c>
      <c r="P77" s="6">
        <v>0</v>
      </c>
      <c r="Q77" s="5">
        <v>0</v>
      </c>
      <c r="R77" s="6">
        <v>0</v>
      </c>
      <c r="S77" s="5">
        <v>0</v>
      </c>
      <c r="T77" s="6">
        <v>0</v>
      </c>
    </row>
    <row r="78" spans="1:20" x14ac:dyDescent="0.35">
      <c r="A78" s="7" t="s">
        <v>138</v>
      </c>
      <c r="B78" s="7" t="s">
        <v>395</v>
      </c>
      <c r="C78" s="8">
        <v>0</v>
      </c>
      <c r="D78" s="9">
        <v>420.53</v>
      </c>
      <c r="E78" s="8">
        <v>0</v>
      </c>
      <c r="F78" s="9">
        <v>533.22</v>
      </c>
      <c r="G78" s="8">
        <v>0</v>
      </c>
      <c r="H78" s="9">
        <v>234.65</v>
      </c>
      <c r="I78" s="8">
        <v>0</v>
      </c>
      <c r="J78" s="9">
        <v>474.08</v>
      </c>
      <c r="K78" s="8">
        <v>0</v>
      </c>
      <c r="L78" s="9">
        <v>81.66</v>
      </c>
      <c r="M78" s="8">
        <v>0</v>
      </c>
      <c r="N78" s="9">
        <v>754.7</v>
      </c>
      <c r="O78" s="8">
        <v>0</v>
      </c>
      <c r="P78" s="9">
        <v>524.66</v>
      </c>
      <c r="Q78" s="8">
        <v>0</v>
      </c>
      <c r="R78" s="9">
        <v>542.24</v>
      </c>
      <c r="S78" s="8">
        <v>0</v>
      </c>
      <c r="T78" s="9">
        <v>515.51</v>
      </c>
    </row>
    <row r="79" spans="1:20" ht="28" x14ac:dyDescent="0.35">
      <c r="A79" s="4" t="s">
        <v>142</v>
      </c>
      <c r="B79" s="4" t="s">
        <v>396</v>
      </c>
      <c r="C79" s="5">
        <v>0</v>
      </c>
      <c r="D79" s="6">
        <v>287.85000000000002</v>
      </c>
      <c r="E79" s="5">
        <v>0</v>
      </c>
      <c r="F79" s="6">
        <v>618.62</v>
      </c>
      <c r="G79" s="5">
        <v>0</v>
      </c>
      <c r="H79" s="6">
        <v>608.83000000000004</v>
      </c>
      <c r="I79" s="5">
        <v>0</v>
      </c>
      <c r="J79" s="6">
        <v>357.96</v>
      </c>
      <c r="K79" s="5">
        <v>0</v>
      </c>
      <c r="L79" s="6">
        <v>977.48</v>
      </c>
      <c r="M79" s="5">
        <v>0</v>
      </c>
      <c r="N79" s="6">
        <v>746.63</v>
      </c>
      <c r="O79" s="5">
        <v>0</v>
      </c>
      <c r="P79" s="6">
        <v>702.93</v>
      </c>
      <c r="Q79" s="5">
        <v>0</v>
      </c>
      <c r="R79" s="6">
        <v>759.95</v>
      </c>
      <c r="S79" s="5">
        <v>0</v>
      </c>
      <c r="T79" s="6">
        <v>859.65</v>
      </c>
    </row>
    <row r="80" spans="1:20" ht="28" x14ac:dyDescent="0.35">
      <c r="A80" s="7" t="s">
        <v>144</v>
      </c>
      <c r="B80" s="7" t="s">
        <v>397</v>
      </c>
      <c r="C80" s="8">
        <v>0</v>
      </c>
      <c r="D80" s="9">
        <v>191.72</v>
      </c>
      <c r="E80" s="8">
        <v>0</v>
      </c>
      <c r="F80" s="9">
        <v>941.36</v>
      </c>
      <c r="G80" s="8">
        <v>0</v>
      </c>
      <c r="H80" s="9">
        <v>426.82</v>
      </c>
      <c r="I80" s="8">
        <v>0</v>
      </c>
      <c r="J80" s="9">
        <v>139.12</v>
      </c>
      <c r="K80" s="8">
        <v>0</v>
      </c>
      <c r="L80" s="9">
        <v>210.68</v>
      </c>
      <c r="M80" s="8">
        <v>0</v>
      </c>
      <c r="N80" s="9">
        <v>286.58</v>
      </c>
      <c r="O80" s="8">
        <v>0</v>
      </c>
      <c r="P80" s="9">
        <v>670.35</v>
      </c>
      <c r="Q80" s="8">
        <v>0</v>
      </c>
      <c r="R80" s="9">
        <v>853.88</v>
      </c>
      <c r="S80" s="8">
        <v>0</v>
      </c>
      <c r="T80" s="9">
        <v>1022.23</v>
      </c>
    </row>
    <row r="81" spans="1:20" ht="28" x14ac:dyDescent="0.35">
      <c r="A81" s="4" t="s">
        <v>146</v>
      </c>
      <c r="B81" s="4" t="s">
        <v>398</v>
      </c>
      <c r="C81" s="5">
        <v>0</v>
      </c>
      <c r="D81" s="6">
        <v>252.89</v>
      </c>
      <c r="E81" s="5">
        <v>0</v>
      </c>
      <c r="F81" s="6">
        <v>522.21</v>
      </c>
      <c r="G81" s="5">
        <v>0</v>
      </c>
      <c r="H81" s="6">
        <v>135.01</v>
      </c>
      <c r="I81" s="5">
        <v>0</v>
      </c>
      <c r="J81" s="6">
        <v>766.09</v>
      </c>
      <c r="K81" s="5">
        <v>0</v>
      </c>
      <c r="L81" s="6">
        <v>952.91</v>
      </c>
      <c r="M81" s="5">
        <v>0</v>
      </c>
      <c r="N81" s="6">
        <v>1274.6500000000001</v>
      </c>
      <c r="O81" s="5">
        <v>0</v>
      </c>
      <c r="P81" s="6">
        <v>2955.05</v>
      </c>
      <c r="Q81" s="5">
        <v>0</v>
      </c>
      <c r="R81" s="6">
        <v>634.08000000000004</v>
      </c>
      <c r="S81" s="5">
        <v>0</v>
      </c>
      <c r="T81" s="6">
        <v>981.25</v>
      </c>
    </row>
    <row r="82" spans="1:20" ht="28" x14ac:dyDescent="0.35">
      <c r="A82" s="7" t="s">
        <v>148</v>
      </c>
      <c r="B82" s="7" t="s">
        <v>399</v>
      </c>
      <c r="C82" s="8">
        <v>4867</v>
      </c>
      <c r="D82" s="9">
        <v>0</v>
      </c>
      <c r="E82" s="8">
        <v>4898</v>
      </c>
      <c r="F82" s="9">
        <v>0</v>
      </c>
      <c r="G82" s="8">
        <v>4129</v>
      </c>
      <c r="H82" s="9">
        <v>0</v>
      </c>
      <c r="I82" s="8">
        <v>3029</v>
      </c>
      <c r="J82" s="9">
        <v>0</v>
      </c>
      <c r="K82" s="8">
        <v>4648</v>
      </c>
      <c r="L82" s="9">
        <v>0</v>
      </c>
      <c r="M82" s="8">
        <v>4715</v>
      </c>
      <c r="N82" s="9">
        <v>0</v>
      </c>
      <c r="O82" s="8">
        <v>4581</v>
      </c>
      <c r="P82" s="9">
        <v>0</v>
      </c>
      <c r="Q82" s="8">
        <v>4310</v>
      </c>
      <c r="R82" s="9">
        <v>0</v>
      </c>
      <c r="S82" s="8">
        <v>5273</v>
      </c>
      <c r="T82" s="9">
        <v>0</v>
      </c>
    </row>
    <row r="83" spans="1:20" ht="28" x14ac:dyDescent="0.35">
      <c r="A83" s="4" t="s">
        <v>400</v>
      </c>
      <c r="B83" s="4" t="s">
        <v>401</v>
      </c>
      <c r="C83" s="5">
        <v>0</v>
      </c>
      <c r="D83" s="6">
        <v>0</v>
      </c>
      <c r="E83" s="5">
        <v>0</v>
      </c>
      <c r="F83" s="6">
        <v>0</v>
      </c>
      <c r="G83" s="5">
        <v>0</v>
      </c>
      <c r="H83" s="6">
        <v>0</v>
      </c>
      <c r="I83" s="5">
        <v>0</v>
      </c>
      <c r="J83" s="6">
        <v>0</v>
      </c>
      <c r="K83" s="5">
        <v>0</v>
      </c>
      <c r="L83" s="6">
        <v>0</v>
      </c>
      <c r="M83" s="5">
        <v>0</v>
      </c>
      <c r="N83" s="6">
        <v>852</v>
      </c>
      <c r="O83" s="5">
        <v>0</v>
      </c>
      <c r="P83" s="6">
        <v>0</v>
      </c>
      <c r="Q83" s="5">
        <v>0</v>
      </c>
      <c r="R83" s="6">
        <v>0</v>
      </c>
      <c r="S83" s="5">
        <v>0</v>
      </c>
      <c r="T83" s="6">
        <v>0</v>
      </c>
    </row>
    <row r="84" spans="1:20" ht="28" x14ac:dyDescent="0.35">
      <c r="A84" s="4" t="s">
        <v>400</v>
      </c>
      <c r="B84" s="4" t="s">
        <v>431</v>
      </c>
      <c r="C84" s="5">
        <v>0</v>
      </c>
      <c r="D84" s="6">
        <v>0</v>
      </c>
      <c r="E84" s="5">
        <v>0</v>
      </c>
      <c r="F84" s="6">
        <v>0</v>
      </c>
      <c r="G84" s="5">
        <v>0</v>
      </c>
      <c r="H84" s="6">
        <v>0</v>
      </c>
      <c r="I84" s="5">
        <v>0</v>
      </c>
      <c r="J84" s="6">
        <v>0</v>
      </c>
      <c r="K84" s="5">
        <v>0</v>
      </c>
      <c r="L84" s="6">
        <v>0</v>
      </c>
      <c r="M84" s="5">
        <v>0</v>
      </c>
      <c r="N84" s="6">
        <v>0</v>
      </c>
      <c r="O84" s="5">
        <v>0</v>
      </c>
      <c r="P84" s="6">
        <v>29.63</v>
      </c>
      <c r="Q84" s="5">
        <v>0</v>
      </c>
      <c r="R84" s="6">
        <v>0</v>
      </c>
      <c r="S84" s="5">
        <v>0</v>
      </c>
      <c r="T84" s="6">
        <v>0</v>
      </c>
    </row>
    <row r="85" spans="1:20" ht="28" x14ac:dyDescent="0.35">
      <c r="A85" s="7" t="s">
        <v>43</v>
      </c>
      <c r="B85" s="7" t="s">
        <v>402</v>
      </c>
      <c r="C85" s="8">
        <v>0</v>
      </c>
      <c r="D85" s="9">
        <v>0</v>
      </c>
      <c r="E85" s="8">
        <v>0</v>
      </c>
      <c r="F85" s="9">
        <v>0</v>
      </c>
      <c r="G85" s="8">
        <v>0</v>
      </c>
      <c r="H85" s="9">
        <v>0</v>
      </c>
      <c r="I85" s="8">
        <v>0</v>
      </c>
      <c r="J85" s="9">
        <v>0</v>
      </c>
      <c r="K85" s="8">
        <v>0</v>
      </c>
      <c r="L85" s="9">
        <v>0</v>
      </c>
      <c r="M85" s="8">
        <v>0</v>
      </c>
      <c r="N85" s="9">
        <v>0</v>
      </c>
      <c r="O85" s="8">
        <v>0</v>
      </c>
      <c r="P85" s="9">
        <v>0</v>
      </c>
      <c r="Q85" s="8">
        <v>0</v>
      </c>
      <c r="R85" s="9">
        <v>5.46</v>
      </c>
      <c r="S85" s="8">
        <v>0</v>
      </c>
      <c r="T85" s="9">
        <v>0</v>
      </c>
    </row>
    <row r="86" spans="1:20" ht="28" x14ac:dyDescent="0.35">
      <c r="A86" s="4" t="s">
        <v>403</v>
      </c>
      <c r="B86" s="4" t="s">
        <v>404</v>
      </c>
      <c r="C86" s="5">
        <v>0</v>
      </c>
      <c r="D86" s="6">
        <v>0</v>
      </c>
      <c r="E86" s="5">
        <v>0</v>
      </c>
      <c r="F86" s="6">
        <v>0</v>
      </c>
      <c r="G86" s="5">
        <v>0</v>
      </c>
      <c r="H86" s="6">
        <v>0</v>
      </c>
      <c r="I86" s="5">
        <v>0</v>
      </c>
      <c r="J86" s="6">
        <v>0</v>
      </c>
      <c r="K86" s="5">
        <v>0</v>
      </c>
      <c r="L86" s="6">
        <v>0</v>
      </c>
      <c r="M86" s="5">
        <v>0</v>
      </c>
      <c r="N86" s="6">
        <v>950.99</v>
      </c>
      <c r="O86" s="5">
        <v>0</v>
      </c>
      <c r="P86" s="6">
        <v>0</v>
      </c>
      <c r="Q86" s="5">
        <v>0</v>
      </c>
      <c r="R86" s="6">
        <v>0</v>
      </c>
      <c r="S86" s="5">
        <v>0</v>
      </c>
      <c r="T86" s="6">
        <v>8.1</v>
      </c>
    </row>
    <row r="87" spans="1:20" ht="28" x14ac:dyDescent="0.35">
      <c r="A87" s="7" t="s">
        <v>155</v>
      </c>
      <c r="B87" s="7" t="s">
        <v>405</v>
      </c>
      <c r="C87" s="8">
        <v>0</v>
      </c>
      <c r="D87" s="9">
        <v>0</v>
      </c>
      <c r="E87" s="8">
        <v>0</v>
      </c>
      <c r="F87" s="9">
        <v>0</v>
      </c>
      <c r="G87" s="8">
        <v>0</v>
      </c>
      <c r="H87" s="9">
        <v>97.68</v>
      </c>
      <c r="I87" s="8">
        <v>0</v>
      </c>
      <c r="J87" s="9">
        <v>0</v>
      </c>
      <c r="K87" s="8">
        <v>0</v>
      </c>
      <c r="L87" s="9">
        <v>0</v>
      </c>
      <c r="M87" s="8">
        <v>0</v>
      </c>
      <c r="N87" s="9">
        <v>0</v>
      </c>
      <c r="O87" s="8">
        <v>60</v>
      </c>
      <c r="P87" s="9">
        <v>0</v>
      </c>
      <c r="Q87" s="8">
        <v>0</v>
      </c>
      <c r="R87" s="9">
        <v>723.75</v>
      </c>
      <c r="S87" s="8">
        <v>-30</v>
      </c>
      <c r="T87" s="9">
        <v>77</v>
      </c>
    </row>
    <row r="88" spans="1:20" ht="28" x14ac:dyDescent="0.35">
      <c r="A88" s="4" t="s">
        <v>157</v>
      </c>
      <c r="B88" s="4" t="s">
        <v>406</v>
      </c>
      <c r="C88" s="5">
        <v>0</v>
      </c>
      <c r="D88" s="6">
        <v>0</v>
      </c>
      <c r="E88" s="5">
        <v>0</v>
      </c>
      <c r="F88" s="6">
        <v>134.87</v>
      </c>
      <c r="G88" s="5">
        <v>0</v>
      </c>
      <c r="H88" s="6">
        <v>180</v>
      </c>
      <c r="I88" s="5">
        <v>0</v>
      </c>
      <c r="J88" s="6">
        <v>45</v>
      </c>
      <c r="K88" s="5">
        <v>0</v>
      </c>
      <c r="L88" s="6">
        <v>0</v>
      </c>
      <c r="M88" s="5">
        <v>0</v>
      </c>
      <c r="N88" s="6">
        <v>99</v>
      </c>
      <c r="O88" s="5">
        <v>0</v>
      </c>
      <c r="P88" s="6">
        <v>0</v>
      </c>
      <c r="Q88" s="5">
        <v>0</v>
      </c>
      <c r="R88" s="6">
        <v>0</v>
      </c>
      <c r="S88" s="5">
        <v>0</v>
      </c>
      <c r="T88" s="6">
        <v>0</v>
      </c>
    </row>
    <row r="89" spans="1:20" x14ac:dyDescent="0.35">
      <c r="A89" s="7" t="s">
        <v>159</v>
      </c>
      <c r="B89" s="7" t="s">
        <v>407</v>
      </c>
      <c r="C89" s="8">
        <v>0</v>
      </c>
      <c r="D89" s="9">
        <v>159</v>
      </c>
      <c r="E89" s="8">
        <v>0</v>
      </c>
      <c r="F89" s="9">
        <v>159</v>
      </c>
      <c r="G89" s="8">
        <v>0</v>
      </c>
      <c r="H89" s="9">
        <v>318</v>
      </c>
      <c r="I89" s="8">
        <v>0</v>
      </c>
      <c r="J89" s="9">
        <v>157.5</v>
      </c>
      <c r="K89" s="8">
        <v>0</v>
      </c>
      <c r="L89" s="9">
        <v>154.5</v>
      </c>
      <c r="M89" s="8">
        <v>0</v>
      </c>
      <c r="N89" s="9">
        <v>150.5</v>
      </c>
      <c r="O89" s="8">
        <v>0</v>
      </c>
      <c r="P89" s="9">
        <v>0</v>
      </c>
      <c r="Q89" s="8">
        <v>0</v>
      </c>
      <c r="R89" s="9">
        <v>0</v>
      </c>
      <c r="S89" s="8">
        <v>0</v>
      </c>
      <c r="T89" s="9">
        <v>0</v>
      </c>
    </row>
    <row r="90" spans="1:20" x14ac:dyDescent="0.35">
      <c r="A90" s="7" t="s">
        <v>161</v>
      </c>
      <c r="B90" s="7" t="s">
        <v>321</v>
      </c>
      <c r="C90" s="8">
        <v>0</v>
      </c>
      <c r="D90" s="9">
        <v>0</v>
      </c>
      <c r="E90" s="8">
        <v>0</v>
      </c>
      <c r="F90" s="9">
        <v>0</v>
      </c>
      <c r="G90" s="8">
        <v>0</v>
      </c>
      <c r="H90" s="9">
        <v>0</v>
      </c>
      <c r="I90" s="8">
        <v>0</v>
      </c>
      <c r="J90" s="9">
        <v>0</v>
      </c>
      <c r="K90" s="8">
        <v>0</v>
      </c>
      <c r="L90" s="9">
        <v>0</v>
      </c>
      <c r="M90" s="8">
        <v>0</v>
      </c>
      <c r="N90" s="9">
        <v>0</v>
      </c>
      <c r="O90" s="8">
        <v>0</v>
      </c>
      <c r="P90" s="9">
        <v>0</v>
      </c>
      <c r="Q90" s="8">
        <v>0</v>
      </c>
      <c r="R90" s="9">
        <v>0</v>
      </c>
      <c r="S90" s="8">
        <v>0</v>
      </c>
      <c r="T90" s="9">
        <v>0</v>
      </c>
    </row>
    <row r="91" spans="1:20" x14ac:dyDescent="0.35">
      <c r="A91" s="4" t="s">
        <v>161</v>
      </c>
      <c r="B91" s="4" t="s">
        <v>408</v>
      </c>
      <c r="C91" s="5">
        <v>0</v>
      </c>
      <c r="D91" s="6">
        <v>0</v>
      </c>
      <c r="E91" s="5">
        <v>0</v>
      </c>
      <c r="F91" s="6">
        <v>56.14</v>
      </c>
      <c r="G91" s="5">
        <v>0</v>
      </c>
      <c r="H91" s="6">
        <v>49.16</v>
      </c>
      <c r="I91" s="5">
        <v>0</v>
      </c>
      <c r="J91" s="6">
        <v>28.38</v>
      </c>
      <c r="K91" s="5">
        <v>0</v>
      </c>
      <c r="L91" s="6">
        <v>52.18</v>
      </c>
      <c r="M91" s="5">
        <v>0</v>
      </c>
      <c r="N91" s="6">
        <v>41.17</v>
      </c>
      <c r="O91" s="5">
        <v>0</v>
      </c>
      <c r="P91" s="6">
        <v>67.98</v>
      </c>
      <c r="Q91" s="5">
        <v>0</v>
      </c>
      <c r="R91" s="6">
        <v>53.24</v>
      </c>
      <c r="S91" s="5">
        <v>0</v>
      </c>
      <c r="T91" s="6">
        <v>69.209999999999994</v>
      </c>
    </row>
    <row r="92" spans="1:20" ht="28" x14ac:dyDescent="0.35">
      <c r="A92" s="7" t="s">
        <v>163</v>
      </c>
      <c r="B92" s="7" t="s">
        <v>409</v>
      </c>
      <c r="C92" s="8">
        <v>0</v>
      </c>
      <c r="D92" s="9">
        <v>194.51</v>
      </c>
      <c r="E92" s="8">
        <v>0</v>
      </c>
      <c r="F92" s="9">
        <v>298.48</v>
      </c>
      <c r="G92" s="8">
        <v>0</v>
      </c>
      <c r="H92" s="9">
        <v>279.95999999999998</v>
      </c>
      <c r="I92" s="8">
        <v>0</v>
      </c>
      <c r="J92" s="9">
        <v>339.93</v>
      </c>
      <c r="K92" s="8">
        <v>0</v>
      </c>
      <c r="L92" s="9">
        <v>439.75</v>
      </c>
      <c r="M92" s="8">
        <v>0</v>
      </c>
      <c r="N92" s="9">
        <v>485.42</v>
      </c>
      <c r="O92" s="8">
        <v>0</v>
      </c>
      <c r="P92" s="9">
        <v>436.15</v>
      </c>
      <c r="Q92" s="8">
        <v>0</v>
      </c>
      <c r="R92" s="9">
        <v>320.82</v>
      </c>
      <c r="S92" s="8">
        <v>0</v>
      </c>
      <c r="T92" s="9">
        <v>880.81</v>
      </c>
    </row>
    <row r="93" spans="1:20" ht="28" x14ac:dyDescent="0.35">
      <c r="A93" s="4" t="s">
        <v>165</v>
      </c>
      <c r="B93" s="4" t="s">
        <v>410</v>
      </c>
      <c r="C93" s="5">
        <v>0</v>
      </c>
      <c r="D93" s="6">
        <v>17.850000000000001</v>
      </c>
      <c r="E93" s="5">
        <v>0</v>
      </c>
      <c r="F93" s="6">
        <v>21.26</v>
      </c>
      <c r="G93" s="5">
        <v>0</v>
      </c>
      <c r="H93" s="6">
        <v>20.64</v>
      </c>
      <c r="I93" s="5">
        <v>0</v>
      </c>
      <c r="J93" s="6">
        <v>15.22</v>
      </c>
      <c r="K93" s="5">
        <v>0</v>
      </c>
      <c r="L93" s="6">
        <v>8.16</v>
      </c>
      <c r="M93" s="5">
        <v>0</v>
      </c>
      <c r="N93" s="6">
        <v>0</v>
      </c>
      <c r="O93" s="5">
        <v>0</v>
      </c>
      <c r="P93" s="6">
        <v>0</v>
      </c>
      <c r="Q93" s="5">
        <v>0</v>
      </c>
      <c r="R93" s="6">
        <v>0</v>
      </c>
      <c r="S93" s="5">
        <v>0</v>
      </c>
      <c r="T93" s="6">
        <v>0</v>
      </c>
    </row>
    <row r="94" spans="1:20" ht="28" x14ac:dyDescent="0.35">
      <c r="A94" s="4" t="s">
        <v>167</v>
      </c>
      <c r="B94" s="4" t="s">
        <v>339</v>
      </c>
      <c r="C94" s="5">
        <v>0</v>
      </c>
      <c r="D94" s="6">
        <v>105</v>
      </c>
      <c r="E94" s="5">
        <v>0</v>
      </c>
      <c r="F94" s="6">
        <v>0</v>
      </c>
      <c r="G94" s="5">
        <v>0</v>
      </c>
      <c r="H94" s="6">
        <v>0</v>
      </c>
      <c r="I94" s="5">
        <v>0</v>
      </c>
      <c r="J94" s="6">
        <v>0</v>
      </c>
      <c r="K94" s="5">
        <v>0</v>
      </c>
      <c r="L94" s="6">
        <v>0</v>
      </c>
      <c r="M94" s="5">
        <v>0</v>
      </c>
      <c r="N94" s="6">
        <v>0</v>
      </c>
      <c r="O94" s="5">
        <v>0</v>
      </c>
      <c r="P94" s="6">
        <v>0</v>
      </c>
      <c r="Q94" s="5">
        <v>0</v>
      </c>
      <c r="R94" s="6">
        <v>0</v>
      </c>
      <c r="S94" s="5">
        <v>0</v>
      </c>
      <c r="T94" s="6">
        <v>0</v>
      </c>
    </row>
    <row r="95" spans="1:20" ht="28" x14ac:dyDescent="0.35">
      <c r="A95" s="7" t="s">
        <v>171</v>
      </c>
      <c r="B95" s="7" t="s">
        <v>411</v>
      </c>
      <c r="C95" s="8">
        <v>0</v>
      </c>
      <c r="D95" s="9">
        <v>105.95</v>
      </c>
      <c r="E95" s="8">
        <v>0</v>
      </c>
      <c r="F95" s="9">
        <v>203.72</v>
      </c>
      <c r="G95" s="8">
        <v>0</v>
      </c>
      <c r="H95" s="9">
        <v>203.28</v>
      </c>
      <c r="I95" s="8">
        <v>0</v>
      </c>
      <c r="J95" s="9">
        <v>120.38</v>
      </c>
      <c r="K95" s="8">
        <v>0</v>
      </c>
      <c r="L95" s="9">
        <v>0</v>
      </c>
      <c r="M95" s="8">
        <v>0</v>
      </c>
      <c r="N95" s="9">
        <v>0</v>
      </c>
      <c r="O95" s="8">
        <v>0</v>
      </c>
      <c r="P95" s="9">
        <v>0</v>
      </c>
      <c r="Q95" s="8">
        <v>0</v>
      </c>
      <c r="R95" s="9">
        <v>0</v>
      </c>
      <c r="S95" s="8">
        <v>0</v>
      </c>
      <c r="T95" s="9">
        <v>0</v>
      </c>
    </row>
    <row r="96" spans="1:20" ht="28" x14ac:dyDescent="0.35">
      <c r="A96" s="4" t="s">
        <v>173</v>
      </c>
      <c r="B96" s="4" t="s">
        <v>412</v>
      </c>
      <c r="C96" s="5">
        <v>0</v>
      </c>
      <c r="D96" s="6">
        <v>0</v>
      </c>
      <c r="E96" s="5">
        <v>0</v>
      </c>
      <c r="F96" s="6">
        <v>0</v>
      </c>
      <c r="G96" s="5">
        <v>0</v>
      </c>
      <c r="H96" s="6">
        <v>0</v>
      </c>
      <c r="I96" s="5">
        <v>0</v>
      </c>
      <c r="J96" s="6">
        <v>0</v>
      </c>
      <c r="K96" s="5">
        <v>0</v>
      </c>
      <c r="L96" s="6">
        <v>0</v>
      </c>
      <c r="M96" s="5">
        <v>0</v>
      </c>
      <c r="N96" s="6">
        <v>0</v>
      </c>
      <c r="O96" s="5">
        <v>0</v>
      </c>
      <c r="P96" s="6">
        <v>0</v>
      </c>
      <c r="Q96" s="5">
        <v>0</v>
      </c>
      <c r="R96" s="6">
        <v>0</v>
      </c>
      <c r="S96" s="5">
        <v>0</v>
      </c>
      <c r="T96" s="6">
        <v>0</v>
      </c>
    </row>
    <row r="97" spans="1:20" ht="28" x14ac:dyDescent="0.35">
      <c r="A97" s="7" t="s">
        <v>413</v>
      </c>
      <c r="B97" s="7" t="s">
        <v>414</v>
      </c>
      <c r="C97" s="8">
        <v>0</v>
      </c>
      <c r="D97" s="9">
        <v>0</v>
      </c>
      <c r="E97" s="8">
        <v>0</v>
      </c>
      <c r="F97" s="9">
        <v>0</v>
      </c>
      <c r="G97" s="8">
        <v>0</v>
      </c>
      <c r="H97" s="9">
        <v>0</v>
      </c>
      <c r="I97" s="8">
        <v>0</v>
      </c>
      <c r="J97" s="9">
        <v>0</v>
      </c>
      <c r="K97" s="8">
        <v>0</v>
      </c>
      <c r="L97" s="9">
        <v>0</v>
      </c>
      <c r="M97" s="8">
        <v>0</v>
      </c>
      <c r="N97" s="9">
        <v>0</v>
      </c>
      <c r="O97" s="8">
        <v>0</v>
      </c>
      <c r="P97" s="9">
        <v>0</v>
      </c>
      <c r="Q97" s="8">
        <v>0</v>
      </c>
      <c r="R97" s="9">
        <v>0</v>
      </c>
      <c r="S97" s="8">
        <v>0</v>
      </c>
      <c r="T97" s="9">
        <v>0</v>
      </c>
    </row>
    <row r="98" spans="1:20" x14ac:dyDescent="0.35">
      <c r="A98" s="4" t="s">
        <v>176</v>
      </c>
      <c r="B98" s="4" t="s">
        <v>415</v>
      </c>
      <c r="C98" s="5">
        <v>0</v>
      </c>
      <c r="D98" s="6">
        <v>0</v>
      </c>
      <c r="E98" s="5">
        <v>0</v>
      </c>
      <c r="F98" s="6">
        <v>0</v>
      </c>
      <c r="G98" s="5">
        <v>0</v>
      </c>
      <c r="H98" s="6">
        <v>0</v>
      </c>
      <c r="I98" s="5">
        <v>0</v>
      </c>
      <c r="J98" s="6">
        <v>0</v>
      </c>
      <c r="K98" s="5">
        <v>0</v>
      </c>
      <c r="L98" s="6">
        <v>0</v>
      </c>
      <c r="M98" s="5">
        <v>0</v>
      </c>
      <c r="N98" s="6">
        <v>0</v>
      </c>
      <c r="O98" s="5">
        <v>0</v>
      </c>
      <c r="P98" s="6">
        <v>0</v>
      </c>
      <c r="Q98" s="5">
        <v>0</v>
      </c>
      <c r="R98" s="6">
        <v>0</v>
      </c>
      <c r="S98" s="5">
        <v>0</v>
      </c>
      <c r="T98" s="6">
        <v>656.94</v>
      </c>
    </row>
    <row r="99" spans="1:20" ht="28" x14ac:dyDescent="0.35">
      <c r="A99" s="7" t="s">
        <v>178</v>
      </c>
      <c r="B99" s="7" t="s">
        <v>416</v>
      </c>
      <c r="C99" s="8">
        <v>0</v>
      </c>
      <c r="D99" s="9">
        <v>124.17</v>
      </c>
      <c r="E99" s="8">
        <v>0</v>
      </c>
      <c r="F99" s="9">
        <v>1008.83</v>
      </c>
      <c r="G99" s="8">
        <v>0</v>
      </c>
      <c r="H99" s="9">
        <v>381.4</v>
      </c>
      <c r="I99" s="8">
        <v>0</v>
      </c>
      <c r="J99" s="9">
        <v>309.87</v>
      </c>
      <c r="K99" s="8">
        <v>0</v>
      </c>
      <c r="L99" s="9">
        <v>278.33</v>
      </c>
      <c r="M99" s="8">
        <v>0</v>
      </c>
      <c r="N99" s="9">
        <v>622.79</v>
      </c>
      <c r="O99" s="8">
        <v>0</v>
      </c>
      <c r="P99" s="9">
        <v>556.66999999999996</v>
      </c>
      <c r="Q99" s="8">
        <v>0</v>
      </c>
      <c r="R99" s="9">
        <v>348</v>
      </c>
      <c r="S99" s="8">
        <v>0</v>
      </c>
      <c r="T99" s="9">
        <v>93.33</v>
      </c>
    </row>
    <row r="100" spans="1:20" x14ac:dyDescent="0.35">
      <c r="A100" s="4" t="s">
        <v>182</v>
      </c>
      <c r="B100" s="4" t="s">
        <v>417</v>
      </c>
      <c r="C100" s="5">
        <v>0</v>
      </c>
      <c r="D100" s="6">
        <v>1186.5</v>
      </c>
      <c r="E100" s="5">
        <v>0</v>
      </c>
      <c r="F100" s="6">
        <v>0</v>
      </c>
      <c r="G100" s="5">
        <v>0</v>
      </c>
      <c r="H100" s="6">
        <v>0</v>
      </c>
      <c r="I100" s="5">
        <v>0</v>
      </c>
      <c r="J100" s="6">
        <v>0</v>
      </c>
      <c r="K100" s="5">
        <v>0</v>
      </c>
      <c r="L100" s="6">
        <v>0</v>
      </c>
      <c r="M100" s="5">
        <v>0</v>
      </c>
      <c r="N100" s="6">
        <v>0</v>
      </c>
      <c r="O100" s="5">
        <v>0</v>
      </c>
      <c r="P100" s="6">
        <v>0</v>
      </c>
      <c r="Q100" s="5">
        <v>0</v>
      </c>
      <c r="R100" s="6">
        <v>-0.01</v>
      </c>
      <c r="S100" s="5">
        <v>0</v>
      </c>
      <c r="T100" s="6">
        <v>0</v>
      </c>
    </row>
    <row r="101" spans="1:20" ht="28" x14ac:dyDescent="0.35">
      <c r="A101" s="7" t="s">
        <v>186</v>
      </c>
      <c r="B101" s="7" t="s">
        <v>418</v>
      </c>
      <c r="C101" s="8">
        <v>0</v>
      </c>
      <c r="D101" s="9">
        <v>0</v>
      </c>
      <c r="E101" s="8">
        <v>0</v>
      </c>
      <c r="F101" s="9">
        <v>42.08</v>
      </c>
      <c r="G101" s="8">
        <v>0</v>
      </c>
      <c r="H101" s="9">
        <v>4</v>
      </c>
      <c r="I101" s="8">
        <v>0</v>
      </c>
      <c r="J101" s="9">
        <v>0</v>
      </c>
      <c r="K101" s="8">
        <v>0</v>
      </c>
      <c r="L101" s="9">
        <v>0</v>
      </c>
      <c r="M101" s="8">
        <v>0</v>
      </c>
      <c r="N101" s="9">
        <v>16</v>
      </c>
      <c r="O101" s="8">
        <v>0</v>
      </c>
      <c r="P101" s="9">
        <v>42.23</v>
      </c>
      <c r="Q101" s="8">
        <v>0</v>
      </c>
      <c r="R101" s="9">
        <v>53.26</v>
      </c>
      <c r="S101" s="8">
        <v>0</v>
      </c>
      <c r="T101" s="9">
        <v>19.260000000000002</v>
      </c>
    </row>
    <row r="102" spans="1:20" ht="28" x14ac:dyDescent="0.35">
      <c r="A102" s="4" t="s">
        <v>192</v>
      </c>
      <c r="B102" s="4" t="s">
        <v>419</v>
      </c>
      <c r="C102" s="5">
        <v>0</v>
      </c>
      <c r="D102" s="6">
        <v>0</v>
      </c>
      <c r="E102" s="5">
        <v>0</v>
      </c>
      <c r="F102" s="6">
        <v>120</v>
      </c>
      <c r="G102" s="5">
        <v>0</v>
      </c>
      <c r="H102" s="6">
        <v>0</v>
      </c>
      <c r="I102" s="5">
        <v>0</v>
      </c>
      <c r="J102" s="6">
        <v>0</v>
      </c>
      <c r="K102" s="5">
        <v>0</v>
      </c>
      <c r="L102" s="6">
        <v>0</v>
      </c>
      <c r="M102" s="5">
        <v>0</v>
      </c>
      <c r="N102" s="6">
        <v>0</v>
      </c>
      <c r="O102" s="5">
        <v>0</v>
      </c>
      <c r="P102" s="6">
        <v>0</v>
      </c>
      <c r="Q102" s="5">
        <v>0</v>
      </c>
      <c r="R102" s="6">
        <v>0</v>
      </c>
      <c r="S102" s="5">
        <v>0</v>
      </c>
      <c r="T102" s="6">
        <v>0</v>
      </c>
    </row>
    <row r="103" spans="1:20" ht="28" x14ac:dyDescent="0.35">
      <c r="A103" s="7" t="s">
        <v>192</v>
      </c>
      <c r="B103" s="7" t="s">
        <v>444</v>
      </c>
      <c r="C103" s="8">
        <v>0</v>
      </c>
      <c r="D103" s="9">
        <v>0</v>
      </c>
      <c r="E103" s="8">
        <v>0</v>
      </c>
      <c r="F103" s="9">
        <v>0</v>
      </c>
      <c r="G103" s="8">
        <v>0</v>
      </c>
      <c r="H103" s="9">
        <v>0</v>
      </c>
      <c r="I103" s="8">
        <v>0</v>
      </c>
      <c r="J103" s="9">
        <v>0</v>
      </c>
      <c r="K103" s="8">
        <v>0</v>
      </c>
      <c r="L103" s="9">
        <v>0</v>
      </c>
      <c r="M103" s="8">
        <v>0</v>
      </c>
      <c r="N103" s="9">
        <v>0</v>
      </c>
      <c r="O103" s="8">
        <v>0</v>
      </c>
      <c r="P103" s="9">
        <v>515</v>
      </c>
      <c r="Q103" s="8">
        <v>0</v>
      </c>
      <c r="R103" s="9">
        <v>0</v>
      </c>
      <c r="S103" s="8">
        <v>0</v>
      </c>
      <c r="T103" s="9">
        <v>0</v>
      </c>
    </row>
    <row r="104" spans="1:20" ht="28" x14ac:dyDescent="0.35">
      <c r="A104" s="7" t="s">
        <v>194</v>
      </c>
      <c r="B104" s="7" t="s">
        <v>420</v>
      </c>
      <c r="C104" s="8">
        <v>0</v>
      </c>
      <c r="D104" s="9">
        <v>0</v>
      </c>
      <c r="E104" s="8">
        <v>0</v>
      </c>
      <c r="F104" s="9">
        <v>0</v>
      </c>
      <c r="G104" s="8">
        <v>0</v>
      </c>
      <c r="H104" s="9">
        <v>0</v>
      </c>
      <c r="I104" s="8">
        <v>0</v>
      </c>
      <c r="J104" s="9">
        <v>0</v>
      </c>
      <c r="K104" s="8">
        <v>0</v>
      </c>
      <c r="L104" s="9">
        <v>0</v>
      </c>
      <c r="M104" s="8">
        <v>0</v>
      </c>
      <c r="N104" s="9">
        <v>0</v>
      </c>
      <c r="O104" s="8">
        <v>0</v>
      </c>
      <c r="P104" s="9">
        <v>0</v>
      </c>
      <c r="Q104" s="8">
        <v>0</v>
      </c>
      <c r="R104" s="9">
        <v>0</v>
      </c>
      <c r="S104" s="8">
        <v>0</v>
      </c>
      <c r="T104" s="9">
        <v>-179.97</v>
      </c>
    </row>
    <row r="105" spans="1:20" ht="28" x14ac:dyDescent="0.35">
      <c r="A105" s="4" t="s">
        <v>194</v>
      </c>
      <c r="B105" s="4" t="s">
        <v>427</v>
      </c>
      <c r="C105" s="5">
        <v>0</v>
      </c>
      <c r="D105" s="6">
        <v>-321</v>
      </c>
      <c r="E105" s="5">
        <v>0</v>
      </c>
      <c r="F105" s="6">
        <v>-372</v>
      </c>
      <c r="G105" s="5">
        <v>0</v>
      </c>
      <c r="H105" s="6">
        <v>-369</v>
      </c>
      <c r="I105" s="5">
        <v>0</v>
      </c>
      <c r="J105" s="6">
        <v>0</v>
      </c>
      <c r="K105" s="5">
        <v>0</v>
      </c>
      <c r="L105" s="6">
        <v>0</v>
      </c>
      <c r="M105" s="5">
        <v>0</v>
      </c>
      <c r="N105" s="6">
        <v>0</v>
      </c>
      <c r="O105" s="5">
        <v>0</v>
      </c>
      <c r="P105" s="6">
        <v>0</v>
      </c>
      <c r="Q105" s="5">
        <v>0</v>
      </c>
      <c r="R105" s="6">
        <v>-624</v>
      </c>
      <c r="S105" s="5">
        <v>0</v>
      </c>
      <c r="T105" s="6">
        <v>-548</v>
      </c>
    </row>
    <row r="106" spans="1:20" ht="28" x14ac:dyDescent="0.35">
      <c r="A106" s="7" t="s">
        <v>303</v>
      </c>
      <c r="B106" s="7" t="s">
        <v>432</v>
      </c>
      <c r="C106" s="8">
        <v>0</v>
      </c>
      <c r="D106" s="9">
        <v>0</v>
      </c>
      <c r="E106" s="8">
        <v>0</v>
      </c>
      <c r="F106" s="9">
        <v>0</v>
      </c>
      <c r="G106" s="8">
        <v>0</v>
      </c>
      <c r="H106" s="9">
        <v>0</v>
      </c>
      <c r="I106" s="8">
        <v>0</v>
      </c>
      <c r="J106" s="9">
        <v>0</v>
      </c>
      <c r="K106" s="8">
        <v>0</v>
      </c>
      <c r="L106" s="9">
        <v>0</v>
      </c>
      <c r="M106" s="8">
        <v>0</v>
      </c>
      <c r="N106" s="9">
        <v>0</v>
      </c>
      <c r="O106" s="8">
        <v>0</v>
      </c>
      <c r="P106" s="9">
        <v>-2812.03</v>
      </c>
      <c r="Q106" s="8">
        <v>0</v>
      </c>
      <c r="R106" s="9">
        <v>0</v>
      </c>
      <c r="S106" s="8">
        <v>0</v>
      </c>
      <c r="T106" s="9">
        <v>0</v>
      </c>
    </row>
    <row r="107" spans="1:20" ht="28" x14ac:dyDescent="0.35">
      <c r="A107" s="4" t="s">
        <v>303</v>
      </c>
      <c r="B107" s="4" t="s">
        <v>445</v>
      </c>
      <c r="C107" s="5">
        <v>0</v>
      </c>
      <c r="D107" s="6">
        <v>-8328.1</v>
      </c>
      <c r="E107" s="5">
        <v>-5823</v>
      </c>
      <c r="F107" s="6">
        <v>-5821.97</v>
      </c>
      <c r="G107" s="5">
        <v>-9083</v>
      </c>
      <c r="H107" s="6">
        <v>-9083.33</v>
      </c>
      <c r="I107" s="5">
        <v>-48</v>
      </c>
      <c r="J107" s="6">
        <v>-47.93</v>
      </c>
      <c r="K107" s="5">
        <v>-525</v>
      </c>
      <c r="L107" s="6">
        <v>-525.39</v>
      </c>
      <c r="M107" s="5">
        <v>-2569</v>
      </c>
      <c r="N107" s="6">
        <v>-2569.17</v>
      </c>
      <c r="O107" s="5">
        <v>0</v>
      </c>
      <c r="P107" s="6">
        <v>-2645.05</v>
      </c>
      <c r="Q107" s="5">
        <v>0</v>
      </c>
      <c r="R107" s="6">
        <v>0</v>
      </c>
      <c r="S107" s="5">
        <v>0</v>
      </c>
      <c r="T107" s="6">
        <v>0</v>
      </c>
    </row>
    <row r="108" spans="1:20" x14ac:dyDescent="0.35">
      <c r="A108" s="4" t="s">
        <v>47</v>
      </c>
      <c r="B108" s="4" t="s">
        <v>421</v>
      </c>
      <c r="C108" s="5">
        <v>0</v>
      </c>
      <c r="D108" s="6">
        <v>0</v>
      </c>
      <c r="E108" s="5">
        <v>0</v>
      </c>
      <c r="F108" s="6">
        <v>0</v>
      </c>
      <c r="G108" s="5">
        <v>0</v>
      </c>
      <c r="H108" s="6">
        <v>0</v>
      </c>
      <c r="I108" s="5">
        <v>0</v>
      </c>
      <c r="J108" s="6">
        <v>0</v>
      </c>
      <c r="K108" s="5">
        <v>0</v>
      </c>
      <c r="L108" s="6">
        <v>0</v>
      </c>
      <c r="M108" s="5">
        <v>0</v>
      </c>
      <c r="N108" s="6">
        <v>0</v>
      </c>
      <c r="O108" s="5">
        <v>0</v>
      </c>
      <c r="P108" s="6">
        <v>0</v>
      </c>
      <c r="Q108" s="5">
        <v>-19</v>
      </c>
      <c r="R108" s="6">
        <v>-28.2</v>
      </c>
      <c r="S108" s="5">
        <v>-741</v>
      </c>
      <c r="T108" s="6">
        <v>-1497.07</v>
      </c>
    </row>
    <row r="109" spans="1:20" ht="28" x14ac:dyDescent="0.35">
      <c r="A109" s="7" t="s">
        <v>203</v>
      </c>
      <c r="B109" s="7" t="s">
        <v>428</v>
      </c>
      <c r="C109" s="8">
        <v>0</v>
      </c>
      <c r="D109" s="9">
        <v>0</v>
      </c>
      <c r="E109" s="8">
        <v>0</v>
      </c>
      <c r="F109" s="9">
        <v>0</v>
      </c>
      <c r="G109" s="8">
        <v>0</v>
      </c>
      <c r="H109" s="9">
        <v>0</v>
      </c>
      <c r="I109" s="8">
        <v>0</v>
      </c>
      <c r="J109" s="9">
        <v>0</v>
      </c>
      <c r="K109" s="8">
        <v>0</v>
      </c>
      <c r="L109" s="9">
        <v>-516</v>
      </c>
      <c r="M109" s="8">
        <v>0</v>
      </c>
      <c r="N109" s="9">
        <v>-573</v>
      </c>
      <c r="O109" s="8">
        <v>0</v>
      </c>
      <c r="P109" s="9">
        <v>-579</v>
      </c>
      <c r="Q109" s="8">
        <v>0</v>
      </c>
      <c r="R109" s="9">
        <v>0</v>
      </c>
      <c r="S109" s="8">
        <v>0</v>
      </c>
      <c r="T109" s="9">
        <v>0</v>
      </c>
    </row>
    <row r="110" spans="1:20" ht="28" x14ac:dyDescent="0.35">
      <c r="A110" s="7" t="s">
        <v>207</v>
      </c>
      <c r="B110" s="7" t="s">
        <v>422</v>
      </c>
      <c r="C110" s="8">
        <v>0</v>
      </c>
      <c r="D110" s="9">
        <v>0</v>
      </c>
      <c r="E110" s="8">
        <v>-9962</v>
      </c>
      <c r="F110" s="9">
        <v>0</v>
      </c>
      <c r="G110" s="8">
        <v>-2927</v>
      </c>
      <c r="H110" s="9">
        <v>0</v>
      </c>
      <c r="I110" s="8">
        <v>0</v>
      </c>
      <c r="J110" s="9">
        <v>0</v>
      </c>
      <c r="K110" s="8">
        <v>0</v>
      </c>
      <c r="L110" s="9">
        <v>0</v>
      </c>
      <c r="M110" s="8">
        <v>-10877</v>
      </c>
      <c r="N110" s="9">
        <v>0</v>
      </c>
      <c r="O110" s="8">
        <v>-13051</v>
      </c>
      <c r="P110" s="9">
        <v>0</v>
      </c>
      <c r="Q110" s="8">
        <v>0</v>
      </c>
      <c r="R110" s="9">
        <v>0</v>
      </c>
      <c r="S110" s="8">
        <v>0</v>
      </c>
      <c r="T110" s="9">
        <v>0</v>
      </c>
    </row>
    <row r="111" spans="1:20" ht="28" x14ac:dyDescent="0.35">
      <c r="A111" s="4" t="s">
        <v>209</v>
      </c>
      <c r="B111" s="4" t="s">
        <v>423</v>
      </c>
      <c r="C111" s="5">
        <v>0</v>
      </c>
      <c r="D111" s="6">
        <v>-8510.35</v>
      </c>
      <c r="E111" s="5">
        <v>0</v>
      </c>
      <c r="F111" s="6">
        <v>-8510.35</v>
      </c>
      <c r="G111" s="5">
        <v>0</v>
      </c>
      <c r="H111" s="6">
        <v>-15384.7</v>
      </c>
      <c r="I111" s="5">
        <v>0</v>
      </c>
      <c r="J111" s="6">
        <v>-2040.58</v>
      </c>
      <c r="K111" s="5">
        <v>0</v>
      </c>
      <c r="L111" s="6">
        <v>-9499.41</v>
      </c>
      <c r="M111" s="5">
        <v>0</v>
      </c>
      <c r="N111" s="6">
        <v>-15194.25</v>
      </c>
      <c r="O111" s="5">
        <v>0</v>
      </c>
      <c r="P111" s="6">
        <v>-13645.1</v>
      </c>
      <c r="Q111" s="5">
        <v>0</v>
      </c>
      <c r="R111" s="6">
        <v>-11349.06</v>
      </c>
      <c r="S111" s="5">
        <v>0</v>
      </c>
      <c r="T111" s="6">
        <v>-8550.85</v>
      </c>
    </row>
    <row r="112" spans="1:20" x14ac:dyDescent="0.35">
      <c r="A112" s="10"/>
      <c r="B112" s="10"/>
      <c r="C112" s="11">
        <f>SUBTOTAL(9, C2:C111)</f>
        <v>319296</v>
      </c>
      <c r="D112" s="12">
        <f>SUBTOTAL(9, D2:D111)</f>
        <v>212287.64000000004</v>
      </c>
      <c r="E112" s="11">
        <f>SUBTOTAL(9, E2:E111)</f>
        <v>330452</v>
      </c>
      <c r="F112" s="12">
        <f>SUBTOTAL(9, F2:F111)</f>
        <v>320305.67000000004</v>
      </c>
      <c r="G112" s="11">
        <f>SUBTOTAL(9, G2:G111)</f>
        <v>304767</v>
      </c>
      <c r="H112" s="12">
        <f>SUBTOTAL(9, H2:H111)</f>
        <v>276124.85000000015</v>
      </c>
      <c r="I112" s="11">
        <f>SUBTOTAL(9, I2:I111)</f>
        <v>306311</v>
      </c>
      <c r="J112" s="12">
        <f>SUBTOTAL(9, J2:J111)</f>
        <v>303646.24000000011</v>
      </c>
      <c r="K112" s="11">
        <f>SUBTOTAL(9, K2:K111)</f>
        <v>310333</v>
      </c>
      <c r="L112" s="12">
        <f>SUBTOTAL(9, L2:L111)</f>
        <v>297411.87999999989</v>
      </c>
      <c r="M112" s="11">
        <f>SUBTOTAL(9, M2:M111)</f>
        <v>293008</v>
      </c>
      <c r="N112" s="12">
        <f>SUBTOTAL(9, N2:N111)</f>
        <v>276264.81000000006</v>
      </c>
      <c r="O112" s="11">
        <f>SUBTOTAL(9, O2:O111)</f>
        <v>259851</v>
      </c>
      <c r="P112" s="12">
        <f>SUBTOTAL(9, P2:P111)</f>
        <v>243909.37</v>
      </c>
      <c r="Q112" s="11">
        <f>SUBTOTAL(9, Q2:Q111)</f>
        <v>287705</v>
      </c>
      <c r="R112" s="12">
        <f>SUBTOTAL(9, R2:R111)</f>
        <v>273557.73</v>
      </c>
      <c r="S112" s="11">
        <f>SUBTOTAL(9, S2:S111)</f>
        <v>269416</v>
      </c>
      <c r="T112" s="12">
        <f>SUBTOTAL(9, T2:T111)</f>
        <v>257052.06000000008</v>
      </c>
    </row>
    <row r="114" spans="2:20" x14ac:dyDescent="0.35">
      <c r="B114" t="s">
        <v>713</v>
      </c>
      <c r="C114" s="15">
        <f>SUM(C2:C38)</f>
        <v>299453</v>
      </c>
      <c r="D114" s="15">
        <f>SUM(D2:D38)</f>
        <v>202156.51000000004</v>
      </c>
      <c r="E114" s="15">
        <f t="shared" ref="E114:T114" si="0">SUM(E2:E38)</f>
        <v>319310</v>
      </c>
      <c r="F114" s="15">
        <f t="shared" si="0"/>
        <v>303310.07</v>
      </c>
      <c r="G114" s="15">
        <f t="shared" si="0"/>
        <v>294503</v>
      </c>
      <c r="H114" s="15">
        <f t="shared" si="0"/>
        <v>274891.91000000003</v>
      </c>
      <c r="I114" s="15">
        <f t="shared" si="0"/>
        <v>287032</v>
      </c>
      <c r="J114" s="15">
        <f t="shared" si="0"/>
        <v>280768.8</v>
      </c>
      <c r="K114" s="15">
        <f t="shared" si="0"/>
        <v>290288</v>
      </c>
      <c r="L114" s="15">
        <f t="shared" si="0"/>
        <v>283989.33</v>
      </c>
      <c r="M114" s="15">
        <f t="shared" si="0"/>
        <v>270354</v>
      </c>
      <c r="N114" s="15">
        <f t="shared" si="0"/>
        <v>252644.41000000003</v>
      </c>
      <c r="O114" s="15">
        <f t="shared" si="0"/>
        <v>239765</v>
      </c>
      <c r="P114" s="15">
        <f t="shared" si="0"/>
        <v>217380.87</v>
      </c>
      <c r="Q114" s="15">
        <f t="shared" si="0"/>
        <v>256384</v>
      </c>
      <c r="R114" s="15">
        <f t="shared" si="0"/>
        <v>250256.26999999996</v>
      </c>
      <c r="S114" s="15">
        <f t="shared" si="0"/>
        <v>236888</v>
      </c>
      <c r="T114" s="15">
        <f t="shared" si="0"/>
        <v>233022.38000000003</v>
      </c>
    </row>
    <row r="115" spans="2:20" x14ac:dyDescent="0.35">
      <c r="B115" t="s">
        <v>712</v>
      </c>
      <c r="C115" s="15">
        <f>SUM(C39:C111)</f>
        <v>19843</v>
      </c>
      <c r="D115" s="15">
        <f>SUM(D39:D111)</f>
        <v>10131.129999999996</v>
      </c>
      <c r="E115" s="15">
        <f t="shared" ref="E115:T115" si="1">SUM(E39:E111)</f>
        <v>11142</v>
      </c>
      <c r="F115" s="15">
        <f t="shared" si="1"/>
        <v>16995.599999999999</v>
      </c>
      <c r="G115" s="15">
        <f t="shared" si="1"/>
        <v>10264</v>
      </c>
      <c r="H115" s="15">
        <f t="shared" si="1"/>
        <v>1232.9399999999987</v>
      </c>
      <c r="I115" s="15">
        <f t="shared" si="1"/>
        <v>19279</v>
      </c>
      <c r="J115" s="15">
        <f t="shared" si="1"/>
        <v>22877.440000000002</v>
      </c>
      <c r="K115" s="15">
        <f t="shared" si="1"/>
        <v>20045</v>
      </c>
      <c r="L115" s="15">
        <f t="shared" si="1"/>
        <v>13422.550000000003</v>
      </c>
      <c r="M115" s="15">
        <f t="shared" si="1"/>
        <v>22654</v>
      </c>
      <c r="N115" s="15">
        <f t="shared" si="1"/>
        <v>23620.399999999994</v>
      </c>
      <c r="O115" s="15">
        <f t="shared" si="1"/>
        <v>20086</v>
      </c>
      <c r="P115" s="15">
        <f t="shared" si="1"/>
        <v>26528.500000000015</v>
      </c>
      <c r="Q115" s="15">
        <f t="shared" si="1"/>
        <v>31321</v>
      </c>
      <c r="R115" s="15">
        <f t="shared" si="1"/>
        <v>23301.460000000006</v>
      </c>
      <c r="S115" s="15">
        <f t="shared" si="1"/>
        <v>32528</v>
      </c>
      <c r="T115" s="15">
        <f t="shared" si="1"/>
        <v>24029.68</v>
      </c>
    </row>
    <row r="116" spans="2:20" x14ac:dyDescent="0.35">
      <c r="B116" t="s">
        <v>312</v>
      </c>
      <c r="C116" s="15">
        <f>C115+C114</f>
        <v>319296</v>
      </c>
      <c r="D116" s="15">
        <f>D115+D114</f>
        <v>212287.64000000004</v>
      </c>
      <c r="E116" s="15">
        <f t="shared" ref="E116:T116" si="2">E115+E114</f>
        <v>330452</v>
      </c>
      <c r="F116" s="15">
        <f t="shared" si="2"/>
        <v>320305.67</v>
      </c>
      <c r="G116" s="15">
        <f t="shared" si="2"/>
        <v>304767</v>
      </c>
      <c r="H116" s="15">
        <f t="shared" si="2"/>
        <v>276124.85000000003</v>
      </c>
      <c r="I116" s="15">
        <f t="shared" si="2"/>
        <v>306311</v>
      </c>
      <c r="J116" s="15">
        <f t="shared" si="2"/>
        <v>303646.24</v>
      </c>
      <c r="K116" s="15">
        <f t="shared" si="2"/>
        <v>310333</v>
      </c>
      <c r="L116" s="15">
        <f t="shared" si="2"/>
        <v>297411.88</v>
      </c>
      <c r="M116" s="15">
        <f t="shared" si="2"/>
        <v>293008</v>
      </c>
      <c r="N116" s="15">
        <f t="shared" si="2"/>
        <v>276264.81000000006</v>
      </c>
      <c r="O116" s="15">
        <f t="shared" si="2"/>
        <v>259851</v>
      </c>
      <c r="P116" s="15">
        <f t="shared" si="2"/>
        <v>243909.37</v>
      </c>
      <c r="Q116" s="15">
        <f t="shared" si="2"/>
        <v>287705</v>
      </c>
      <c r="R116" s="15">
        <f t="shared" si="2"/>
        <v>273557.73</v>
      </c>
      <c r="S116" s="15">
        <f t="shared" si="2"/>
        <v>269416</v>
      </c>
      <c r="T116" s="15">
        <f t="shared" si="2"/>
        <v>257052.06000000003</v>
      </c>
    </row>
    <row r="118" spans="2:20" x14ac:dyDescent="0.35">
      <c r="E118" s="15"/>
    </row>
  </sheetData>
  <autoFilter ref="A1:T114" xr:uid="{B55D42F4-4367-45DF-B0AE-C997446806F1}"/>
  <sortState xmlns:xlrd2="http://schemas.microsoft.com/office/spreadsheetml/2017/richdata2" ref="A2:AT117">
    <sortCondition ref="A2:A1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ADB1-AADC-4118-B8F4-20B7890D76FA}">
  <dimension ref="A1:T78"/>
  <sheetViews>
    <sheetView workbookViewId="0">
      <pane ySplit="1" topLeftCell="A58" activePane="bottomLeft" state="frozen"/>
      <selection pane="bottomLeft" activeCell="B76" sqref="B76:C78"/>
    </sheetView>
    <sheetView workbookViewId="1">
      <selection sqref="A1:AT1"/>
    </sheetView>
  </sheetViews>
  <sheetFormatPr defaultRowHeight="14.5" x14ac:dyDescent="0.35"/>
  <cols>
    <col min="1" max="1" width="16" customWidth="1"/>
    <col min="2" max="2" width="34.26953125" customWidth="1"/>
    <col min="3" max="20" width="16" customWidth="1"/>
  </cols>
  <sheetData>
    <row r="1" spans="1:20" x14ac:dyDescent="0.35">
      <c r="A1" s="3" t="s">
        <v>9</v>
      </c>
      <c r="B1" s="3" t="s">
        <v>10</v>
      </c>
      <c r="C1" s="3" t="s">
        <v>710</v>
      </c>
      <c r="D1" s="3" t="s">
        <v>711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</row>
    <row r="2" spans="1:20" ht="28" x14ac:dyDescent="0.35">
      <c r="A2" s="7" t="s">
        <v>27</v>
      </c>
      <c r="B2" s="7" t="s">
        <v>450</v>
      </c>
      <c r="C2" s="8">
        <v>8609</v>
      </c>
      <c r="D2" s="9">
        <v>1815.23</v>
      </c>
      <c r="E2" s="8">
        <v>9751</v>
      </c>
      <c r="F2" s="9">
        <v>9712.36</v>
      </c>
      <c r="G2" s="8">
        <v>8883</v>
      </c>
      <c r="H2" s="9">
        <v>8912.19</v>
      </c>
      <c r="I2" s="8">
        <v>8463</v>
      </c>
      <c r="J2" s="9">
        <v>8462.0400000000009</v>
      </c>
      <c r="K2" s="8">
        <v>8216</v>
      </c>
      <c r="L2" s="9">
        <v>8216.52</v>
      </c>
      <c r="M2" s="8">
        <v>10479</v>
      </c>
      <c r="N2" s="9">
        <v>7979.16</v>
      </c>
      <c r="O2" s="8">
        <v>10119</v>
      </c>
      <c r="P2" s="9">
        <v>7527.38</v>
      </c>
      <c r="Q2" s="8">
        <v>7562</v>
      </c>
      <c r="R2" s="9">
        <v>7561.8</v>
      </c>
      <c r="S2" s="8">
        <v>7491</v>
      </c>
      <c r="T2" s="9">
        <v>7759.02</v>
      </c>
    </row>
    <row r="3" spans="1:20" ht="28" x14ac:dyDescent="0.35">
      <c r="A3" s="4" t="s">
        <v>27</v>
      </c>
      <c r="B3" s="4" t="s">
        <v>511</v>
      </c>
      <c r="C3" s="5">
        <v>0</v>
      </c>
      <c r="D3" s="6">
        <v>7</v>
      </c>
      <c r="E3" s="5">
        <v>20</v>
      </c>
      <c r="F3" s="6">
        <v>20</v>
      </c>
      <c r="G3" s="5">
        <v>28</v>
      </c>
      <c r="H3" s="6">
        <v>27.98</v>
      </c>
      <c r="I3" s="5">
        <v>30</v>
      </c>
      <c r="J3" s="6">
        <v>30.14</v>
      </c>
      <c r="K3" s="5">
        <v>18</v>
      </c>
      <c r="L3" s="6">
        <v>17.95</v>
      </c>
      <c r="M3" s="5">
        <v>0</v>
      </c>
      <c r="N3" s="6">
        <v>0</v>
      </c>
      <c r="O3" s="5">
        <v>0</v>
      </c>
      <c r="P3" s="6">
        <v>0</v>
      </c>
      <c r="Q3" s="5">
        <v>0</v>
      </c>
      <c r="R3" s="6">
        <v>0</v>
      </c>
      <c r="S3" s="5">
        <v>0</v>
      </c>
      <c r="T3" s="6">
        <v>0</v>
      </c>
    </row>
    <row r="4" spans="1:20" ht="28" x14ac:dyDescent="0.35">
      <c r="A4" s="4" t="s">
        <v>49</v>
      </c>
      <c r="B4" s="4" t="s">
        <v>451</v>
      </c>
      <c r="C4" s="5">
        <v>82258</v>
      </c>
      <c r="D4" s="6">
        <v>89203.45</v>
      </c>
      <c r="E4" s="5">
        <v>83644</v>
      </c>
      <c r="F4" s="6">
        <v>84037.23</v>
      </c>
      <c r="G4" s="5">
        <v>104087</v>
      </c>
      <c r="H4" s="6">
        <v>104181.9</v>
      </c>
      <c r="I4" s="5">
        <v>102348</v>
      </c>
      <c r="J4" s="6">
        <v>102347.26</v>
      </c>
      <c r="K4" s="5">
        <v>100739</v>
      </c>
      <c r="L4" s="6">
        <v>98434.83</v>
      </c>
      <c r="M4" s="5">
        <v>100681</v>
      </c>
      <c r="N4" s="6">
        <v>94391.47</v>
      </c>
      <c r="O4" s="5">
        <v>90796</v>
      </c>
      <c r="P4" s="6">
        <v>90827.94</v>
      </c>
      <c r="Q4" s="5">
        <v>87868</v>
      </c>
      <c r="R4" s="6">
        <v>88355</v>
      </c>
      <c r="S4" s="5">
        <v>88549</v>
      </c>
      <c r="T4" s="6">
        <v>89372.1</v>
      </c>
    </row>
    <row r="5" spans="1:20" ht="28" x14ac:dyDescent="0.35">
      <c r="A5" s="4" t="s">
        <v>49</v>
      </c>
      <c r="B5" s="4" t="s">
        <v>509</v>
      </c>
      <c r="C5" s="5">
        <v>0</v>
      </c>
      <c r="D5" s="6">
        <v>0</v>
      </c>
      <c r="E5" s="5">
        <v>0</v>
      </c>
      <c r="F5" s="6">
        <v>0</v>
      </c>
      <c r="G5" s="5">
        <v>0</v>
      </c>
      <c r="H5" s="6">
        <v>0</v>
      </c>
      <c r="I5" s="5">
        <v>0</v>
      </c>
      <c r="J5" s="6">
        <v>0</v>
      </c>
      <c r="K5" s="5">
        <v>0</v>
      </c>
      <c r="L5" s="6">
        <v>0</v>
      </c>
      <c r="M5" s="5">
        <v>0</v>
      </c>
      <c r="N5" s="6">
        <v>0</v>
      </c>
      <c r="O5" s="5">
        <v>0</v>
      </c>
      <c r="P5" s="6">
        <v>0</v>
      </c>
      <c r="Q5" s="5">
        <v>0</v>
      </c>
      <c r="R5" s="6">
        <v>0</v>
      </c>
      <c r="S5" s="5">
        <v>0</v>
      </c>
      <c r="T5" s="6">
        <v>0</v>
      </c>
    </row>
    <row r="6" spans="1:20" ht="28" x14ac:dyDescent="0.35">
      <c r="A6" s="7" t="s">
        <v>29</v>
      </c>
      <c r="B6" s="7" t="s">
        <v>452</v>
      </c>
      <c r="C6" s="8">
        <v>2057</v>
      </c>
      <c r="D6" s="9">
        <v>-472.38</v>
      </c>
      <c r="E6" s="8">
        <v>13657</v>
      </c>
      <c r="F6" s="9">
        <v>11430.58</v>
      </c>
      <c r="G6" s="8">
        <v>3660</v>
      </c>
      <c r="H6" s="9">
        <v>169.16</v>
      </c>
      <c r="I6" s="8">
        <v>3919</v>
      </c>
      <c r="J6" s="9">
        <v>4012.61</v>
      </c>
      <c r="K6" s="8">
        <v>3625</v>
      </c>
      <c r="L6" s="9">
        <v>2248.9</v>
      </c>
      <c r="M6" s="8">
        <v>3721</v>
      </c>
      <c r="N6" s="9">
        <v>1752.3</v>
      </c>
      <c r="O6" s="8">
        <v>3585</v>
      </c>
      <c r="P6" s="9">
        <v>98.51</v>
      </c>
      <c r="Q6" s="8">
        <v>3582</v>
      </c>
      <c r="R6" s="9">
        <v>1.55</v>
      </c>
      <c r="S6" s="8">
        <v>3418</v>
      </c>
      <c r="T6" s="9">
        <v>68.14</v>
      </c>
    </row>
    <row r="7" spans="1:20" ht="28" x14ac:dyDescent="0.35">
      <c r="A7" s="4" t="s">
        <v>59</v>
      </c>
      <c r="B7" s="4" t="s">
        <v>453</v>
      </c>
      <c r="C7" s="5">
        <v>13550</v>
      </c>
      <c r="D7" s="6">
        <v>6510.31</v>
      </c>
      <c r="E7" s="5">
        <v>8951</v>
      </c>
      <c r="F7" s="6">
        <v>6157.13</v>
      </c>
      <c r="G7" s="5">
        <v>0</v>
      </c>
      <c r="H7" s="6">
        <v>0</v>
      </c>
      <c r="I7" s="5">
        <v>0</v>
      </c>
      <c r="J7" s="6">
        <v>0</v>
      </c>
      <c r="K7" s="5">
        <v>0</v>
      </c>
      <c r="L7" s="6">
        <v>0</v>
      </c>
      <c r="M7" s="5">
        <v>0</v>
      </c>
      <c r="N7" s="6">
        <v>0</v>
      </c>
      <c r="O7" s="5">
        <v>0</v>
      </c>
      <c r="P7" s="6">
        <v>0</v>
      </c>
      <c r="Q7" s="5">
        <v>0</v>
      </c>
      <c r="R7" s="6">
        <v>0</v>
      </c>
      <c r="S7" s="5">
        <v>0</v>
      </c>
      <c r="T7" s="6">
        <v>0</v>
      </c>
    </row>
    <row r="8" spans="1:20" ht="28" x14ac:dyDescent="0.35">
      <c r="A8" s="7" t="s">
        <v>59</v>
      </c>
      <c r="B8" s="7" t="s">
        <v>512</v>
      </c>
      <c r="C8" s="8">
        <v>0</v>
      </c>
      <c r="D8" s="9">
        <v>0</v>
      </c>
      <c r="E8" s="8">
        <v>3726</v>
      </c>
      <c r="F8" s="9">
        <v>3726.4</v>
      </c>
      <c r="G8" s="8">
        <v>3641</v>
      </c>
      <c r="H8" s="9">
        <v>3640.83</v>
      </c>
      <c r="I8" s="8">
        <v>97</v>
      </c>
      <c r="J8" s="9">
        <v>96.71</v>
      </c>
      <c r="K8" s="8">
        <v>1538</v>
      </c>
      <c r="L8" s="9">
        <v>1538.47</v>
      </c>
      <c r="M8" s="8">
        <v>938</v>
      </c>
      <c r="N8" s="9">
        <v>937.54</v>
      </c>
      <c r="O8" s="8">
        <v>0</v>
      </c>
      <c r="P8" s="9">
        <v>377.89</v>
      </c>
      <c r="Q8" s="8">
        <v>0</v>
      </c>
      <c r="R8" s="9">
        <v>0</v>
      </c>
      <c r="S8" s="8">
        <v>0</v>
      </c>
      <c r="T8" s="9">
        <v>0</v>
      </c>
    </row>
    <row r="9" spans="1:20" x14ac:dyDescent="0.35">
      <c r="A9" s="7" t="s">
        <v>65</v>
      </c>
      <c r="B9" s="7" t="s">
        <v>454</v>
      </c>
      <c r="C9" s="8">
        <v>0</v>
      </c>
      <c r="D9" s="9">
        <v>0</v>
      </c>
      <c r="E9" s="8">
        <v>0</v>
      </c>
      <c r="F9" s="9">
        <v>73.52</v>
      </c>
      <c r="G9" s="8">
        <v>0</v>
      </c>
      <c r="H9" s="9">
        <v>0</v>
      </c>
      <c r="I9" s="8">
        <v>0</v>
      </c>
      <c r="J9" s="9">
        <v>0</v>
      </c>
      <c r="K9" s="8">
        <v>0</v>
      </c>
      <c r="L9" s="9">
        <v>0</v>
      </c>
      <c r="M9" s="8">
        <v>0</v>
      </c>
      <c r="N9" s="9">
        <v>0</v>
      </c>
      <c r="O9" s="8">
        <v>0</v>
      </c>
      <c r="P9" s="9">
        <v>0</v>
      </c>
      <c r="Q9" s="8">
        <v>0</v>
      </c>
      <c r="R9" s="9">
        <v>0</v>
      </c>
      <c r="S9" s="8">
        <v>0</v>
      </c>
      <c r="T9" s="9">
        <v>0</v>
      </c>
    </row>
    <row r="10" spans="1:20" x14ac:dyDescent="0.35">
      <c r="A10" s="4" t="s">
        <v>65</v>
      </c>
      <c r="B10" s="4" t="s">
        <v>513</v>
      </c>
      <c r="C10" s="5">
        <v>0</v>
      </c>
      <c r="D10" s="6">
        <v>0</v>
      </c>
      <c r="E10" s="5">
        <v>0</v>
      </c>
      <c r="F10" s="6">
        <v>0</v>
      </c>
      <c r="G10" s="5">
        <v>0</v>
      </c>
      <c r="H10" s="6">
        <v>0</v>
      </c>
      <c r="I10" s="5">
        <v>0</v>
      </c>
      <c r="J10" s="6">
        <v>0</v>
      </c>
      <c r="K10" s="5">
        <v>29</v>
      </c>
      <c r="L10" s="6">
        <v>28.38</v>
      </c>
      <c r="M10" s="5">
        <v>2</v>
      </c>
      <c r="N10" s="6">
        <v>1.9</v>
      </c>
      <c r="O10" s="5">
        <v>0</v>
      </c>
      <c r="P10" s="6">
        <v>0</v>
      </c>
      <c r="Q10" s="5">
        <v>0</v>
      </c>
      <c r="R10" s="6">
        <v>0</v>
      </c>
      <c r="S10" s="5">
        <v>0</v>
      </c>
      <c r="T10" s="6">
        <v>0</v>
      </c>
    </row>
    <row r="11" spans="1:20" ht="28" x14ac:dyDescent="0.35">
      <c r="A11" s="4" t="s">
        <v>69</v>
      </c>
      <c r="B11" s="4" t="s">
        <v>455</v>
      </c>
      <c r="C11" s="5">
        <v>97</v>
      </c>
      <c r="D11" s="6">
        <v>122.33</v>
      </c>
      <c r="E11" s="5">
        <v>1066</v>
      </c>
      <c r="F11" s="6">
        <v>289.89999999999998</v>
      </c>
      <c r="G11" s="5">
        <v>13</v>
      </c>
      <c r="H11" s="6">
        <v>45.47</v>
      </c>
      <c r="I11" s="5">
        <v>271</v>
      </c>
      <c r="J11" s="6">
        <v>205.59</v>
      </c>
      <c r="K11" s="5">
        <v>227</v>
      </c>
      <c r="L11" s="6">
        <v>253.8</v>
      </c>
      <c r="M11" s="5">
        <v>210</v>
      </c>
      <c r="N11" s="6">
        <v>241.86</v>
      </c>
      <c r="O11" s="5">
        <v>222</v>
      </c>
      <c r="P11" s="6">
        <v>231.5</v>
      </c>
      <c r="Q11" s="5">
        <v>216</v>
      </c>
      <c r="R11" s="6">
        <v>220.67</v>
      </c>
      <c r="S11" s="5">
        <v>151</v>
      </c>
      <c r="T11" s="6">
        <v>100.97</v>
      </c>
    </row>
    <row r="12" spans="1:20" ht="28" x14ac:dyDescent="0.35">
      <c r="A12" s="7" t="s">
        <v>69</v>
      </c>
      <c r="B12" s="7" t="s">
        <v>514</v>
      </c>
      <c r="C12" s="8">
        <v>0</v>
      </c>
      <c r="D12" s="9">
        <v>0</v>
      </c>
      <c r="E12" s="8">
        <v>0</v>
      </c>
      <c r="F12" s="9">
        <v>0</v>
      </c>
      <c r="G12" s="8">
        <v>0</v>
      </c>
      <c r="H12" s="9">
        <v>0</v>
      </c>
      <c r="I12" s="8">
        <v>6</v>
      </c>
      <c r="J12" s="9">
        <v>5.58</v>
      </c>
      <c r="K12" s="8">
        <v>107</v>
      </c>
      <c r="L12" s="9">
        <v>107.15</v>
      </c>
      <c r="M12" s="8">
        <v>51</v>
      </c>
      <c r="N12" s="9">
        <v>51.49</v>
      </c>
      <c r="O12" s="8">
        <v>0</v>
      </c>
      <c r="P12" s="9">
        <v>21.67</v>
      </c>
      <c r="Q12" s="8">
        <v>0</v>
      </c>
      <c r="R12" s="9">
        <v>0</v>
      </c>
      <c r="S12" s="8">
        <v>0</v>
      </c>
      <c r="T12" s="9">
        <v>0</v>
      </c>
    </row>
    <row r="13" spans="1:20" ht="28" x14ac:dyDescent="0.35">
      <c r="A13" s="7" t="s">
        <v>31</v>
      </c>
      <c r="B13" s="7" t="s">
        <v>456</v>
      </c>
      <c r="C13" s="8">
        <v>9175</v>
      </c>
      <c r="D13" s="9">
        <v>10075.52</v>
      </c>
      <c r="E13" s="8">
        <v>10455</v>
      </c>
      <c r="F13" s="9">
        <v>10502.47</v>
      </c>
      <c r="G13" s="8">
        <v>11449</v>
      </c>
      <c r="H13" s="9">
        <v>11458.81</v>
      </c>
      <c r="I13" s="8">
        <v>11225</v>
      </c>
      <c r="J13" s="9">
        <v>11224.6</v>
      </c>
      <c r="K13" s="8">
        <v>11089</v>
      </c>
      <c r="L13" s="9">
        <v>10841.81</v>
      </c>
      <c r="M13" s="8">
        <v>10850</v>
      </c>
      <c r="N13" s="9">
        <v>10186.89</v>
      </c>
      <c r="O13" s="8">
        <v>9716</v>
      </c>
      <c r="P13" s="9">
        <v>9719.18</v>
      </c>
      <c r="Q13" s="8">
        <v>8814</v>
      </c>
      <c r="R13" s="9">
        <v>8866.73</v>
      </c>
      <c r="S13" s="8">
        <v>6223</v>
      </c>
      <c r="T13" s="9">
        <v>6281.36</v>
      </c>
    </row>
    <row r="14" spans="1:20" ht="28" x14ac:dyDescent="0.35">
      <c r="A14" s="7" t="s">
        <v>31</v>
      </c>
      <c r="B14" s="7" t="s">
        <v>510</v>
      </c>
      <c r="C14" s="8">
        <v>0</v>
      </c>
      <c r="D14" s="9">
        <v>0</v>
      </c>
      <c r="E14" s="8">
        <v>0</v>
      </c>
      <c r="F14" s="9">
        <v>0</v>
      </c>
      <c r="G14" s="8">
        <v>0</v>
      </c>
      <c r="H14" s="9">
        <v>0</v>
      </c>
      <c r="I14" s="8">
        <v>0</v>
      </c>
      <c r="J14" s="9">
        <v>0</v>
      </c>
      <c r="K14" s="8">
        <v>0</v>
      </c>
      <c r="L14" s="9">
        <v>0</v>
      </c>
      <c r="M14" s="8">
        <v>0</v>
      </c>
      <c r="N14" s="9">
        <v>0</v>
      </c>
      <c r="O14" s="8">
        <v>0</v>
      </c>
      <c r="P14" s="9">
        <v>0</v>
      </c>
      <c r="Q14" s="8">
        <v>0</v>
      </c>
      <c r="R14" s="9">
        <v>0</v>
      </c>
      <c r="S14" s="8">
        <v>0</v>
      </c>
      <c r="T14" s="9">
        <v>0</v>
      </c>
    </row>
    <row r="15" spans="1:20" ht="28" x14ac:dyDescent="0.35">
      <c r="A15" s="4" t="s">
        <v>33</v>
      </c>
      <c r="B15" s="4" t="s">
        <v>457</v>
      </c>
      <c r="C15" s="5">
        <v>224</v>
      </c>
      <c r="D15" s="6">
        <v>-75.75</v>
      </c>
      <c r="E15" s="5">
        <v>448</v>
      </c>
      <c r="F15" s="6">
        <v>1249.75</v>
      </c>
      <c r="G15" s="5">
        <v>397</v>
      </c>
      <c r="H15" s="6">
        <v>0.04</v>
      </c>
      <c r="I15" s="5">
        <v>486</v>
      </c>
      <c r="J15" s="6">
        <v>417.71</v>
      </c>
      <c r="K15" s="5">
        <v>422</v>
      </c>
      <c r="L15" s="6">
        <v>10.35</v>
      </c>
      <c r="M15" s="5">
        <v>433</v>
      </c>
      <c r="N15" s="6">
        <v>820.33</v>
      </c>
      <c r="O15" s="5">
        <v>417</v>
      </c>
      <c r="P15" s="6">
        <v>0</v>
      </c>
      <c r="Q15" s="5">
        <v>494</v>
      </c>
      <c r="R15" s="6">
        <v>9.1300000000000008</v>
      </c>
      <c r="S15" s="5">
        <v>217</v>
      </c>
      <c r="T15" s="6">
        <v>2.14</v>
      </c>
    </row>
    <row r="16" spans="1:20" ht="28" x14ac:dyDescent="0.35">
      <c r="A16" s="7" t="s">
        <v>73</v>
      </c>
      <c r="B16" s="7" t="s">
        <v>458</v>
      </c>
      <c r="C16" s="8">
        <v>4211</v>
      </c>
      <c r="D16" s="9">
        <v>1419.7</v>
      </c>
      <c r="E16" s="8">
        <v>3547</v>
      </c>
      <c r="F16" s="9">
        <v>2392.7399999999998</v>
      </c>
      <c r="G16" s="8">
        <v>1689</v>
      </c>
      <c r="H16" s="9">
        <v>1693.29</v>
      </c>
      <c r="I16" s="8">
        <v>1650</v>
      </c>
      <c r="J16" s="9">
        <v>1650.12</v>
      </c>
      <c r="K16" s="8">
        <v>1602</v>
      </c>
      <c r="L16" s="9">
        <v>1602.24</v>
      </c>
      <c r="M16" s="8">
        <v>2043</v>
      </c>
      <c r="N16" s="9">
        <v>1555.89</v>
      </c>
      <c r="O16" s="8">
        <v>1972</v>
      </c>
      <c r="P16" s="9">
        <v>1503.26</v>
      </c>
      <c r="Q16" s="8">
        <v>1437</v>
      </c>
      <c r="R16" s="9">
        <v>1446.54</v>
      </c>
      <c r="S16" s="8">
        <v>1396</v>
      </c>
      <c r="T16" s="9">
        <v>1435.44</v>
      </c>
    </row>
    <row r="17" spans="1:20" ht="28" x14ac:dyDescent="0.35">
      <c r="A17" s="4" t="s">
        <v>73</v>
      </c>
      <c r="B17" s="4" t="s">
        <v>515</v>
      </c>
      <c r="C17" s="5">
        <v>0</v>
      </c>
      <c r="D17" s="6">
        <v>0</v>
      </c>
      <c r="E17" s="5">
        <v>47</v>
      </c>
      <c r="F17" s="6">
        <v>46.82</v>
      </c>
      <c r="G17" s="5">
        <v>692</v>
      </c>
      <c r="H17" s="6">
        <v>691.72</v>
      </c>
      <c r="I17" s="5">
        <v>-22</v>
      </c>
      <c r="J17" s="6">
        <v>-21.62</v>
      </c>
      <c r="K17" s="5">
        <v>86</v>
      </c>
      <c r="L17" s="6">
        <v>85.96</v>
      </c>
      <c r="M17" s="5">
        <v>183</v>
      </c>
      <c r="N17" s="6">
        <v>183.2</v>
      </c>
      <c r="O17" s="5">
        <v>0</v>
      </c>
      <c r="P17" s="6">
        <v>73.69</v>
      </c>
      <c r="Q17" s="5">
        <v>0</v>
      </c>
      <c r="R17" s="6">
        <v>0</v>
      </c>
      <c r="S17" s="5">
        <v>0</v>
      </c>
      <c r="T17" s="6">
        <v>0</v>
      </c>
    </row>
    <row r="18" spans="1:20" ht="28" x14ac:dyDescent="0.35">
      <c r="A18" s="4" t="s">
        <v>35</v>
      </c>
      <c r="B18" s="4" t="s">
        <v>459</v>
      </c>
      <c r="C18" s="5">
        <v>18919</v>
      </c>
      <c r="D18" s="6">
        <v>20721.39</v>
      </c>
      <c r="E18" s="5">
        <v>21300</v>
      </c>
      <c r="F18" s="6">
        <v>21390.51</v>
      </c>
      <c r="G18" s="5">
        <v>23888</v>
      </c>
      <c r="H18" s="6">
        <v>23909.64</v>
      </c>
      <c r="I18" s="5">
        <v>23527</v>
      </c>
      <c r="J18" s="6">
        <v>23526.9</v>
      </c>
      <c r="K18" s="5">
        <v>20820</v>
      </c>
      <c r="L18" s="6">
        <v>20346.89</v>
      </c>
      <c r="M18" s="5">
        <v>17317</v>
      </c>
      <c r="N18" s="6">
        <v>16235.14</v>
      </c>
      <c r="O18" s="5">
        <v>15617</v>
      </c>
      <c r="P18" s="6">
        <v>15622.46</v>
      </c>
      <c r="Q18" s="5">
        <v>15578</v>
      </c>
      <c r="R18" s="6">
        <v>15661.85</v>
      </c>
      <c r="S18" s="5">
        <v>13427</v>
      </c>
      <c r="T18" s="6">
        <v>13553.33</v>
      </c>
    </row>
    <row r="19" spans="1:20" ht="28" x14ac:dyDescent="0.35">
      <c r="A19" s="7" t="s">
        <v>76</v>
      </c>
      <c r="B19" s="7" t="s">
        <v>460</v>
      </c>
      <c r="C19" s="8">
        <v>473</v>
      </c>
      <c r="D19" s="9">
        <v>-108.61</v>
      </c>
      <c r="E19" s="8">
        <v>933</v>
      </c>
      <c r="F19" s="9">
        <v>2629.48</v>
      </c>
      <c r="G19" s="8">
        <v>842</v>
      </c>
      <c r="H19" s="9">
        <v>38.369999999999997</v>
      </c>
      <c r="I19" s="8">
        <v>901</v>
      </c>
      <c r="J19" s="9">
        <v>935.9</v>
      </c>
      <c r="K19" s="8">
        <v>624</v>
      </c>
      <c r="L19" s="9">
        <v>236.24</v>
      </c>
      <c r="M19" s="8">
        <v>640</v>
      </c>
      <c r="N19" s="9">
        <v>972.53</v>
      </c>
      <c r="O19" s="8">
        <v>617</v>
      </c>
      <c r="P19" s="9">
        <v>16.940000000000001</v>
      </c>
      <c r="Q19" s="8">
        <v>616</v>
      </c>
      <c r="R19" s="9">
        <v>104.02</v>
      </c>
      <c r="S19" s="8">
        <v>355</v>
      </c>
      <c r="T19" s="9">
        <v>30.77</v>
      </c>
    </row>
    <row r="20" spans="1:20" ht="28" x14ac:dyDescent="0.35">
      <c r="A20" s="4" t="s">
        <v>53</v>
      </c>
      <c r="B20" s="4" t="s">
        <v>447</v>
      </c>
      <c r="C20" s="5">
        <v>0</v>
      </c>
      <c r="D20" s="6">
        <v>0</v>
      </c>
      <c r="E20" s="5">
        <v>0</v>
      </c>
      <c r="F20" s="6">
        <v>0</v>
      </c>
      <c r="G20" s="5">
        <v>0</v>
      </c>
      <c r="H20" s="6">
        <v>0</v>
      </c>
      <c r="I20" s="5">
        <v>0</v>
      </c>
      <c r="J20" s="6">
        <v>0</v>
      </c>
      <c r="K20" s="5">
        <v>0</v>
      </c>
      <c r="L20" s="6">
        <v>0</v>
      </c>
      <c r="M20" s="5">
        <v>0</v>
      </c>
      <c r="N20" s="6">
        <v>0</v>
      </c>
      <c r="O20" s="5">
        <v>0</v>
      </c>
      <c r="P20" s="6">
        <v>0</v>
      </c>
      <c r="Q20" s="5">
        <v>0</v>
      </c>
      <c r="R20" s="6">
        <v>0</v>
      </c>
      <c r="S20" s="5">
        <v>0</v>
      </c>
      <c r="T20" s="6">
        <v>0</v>
      </c>
    </row>
    <row r="21" spans="1:20" ht="28" x14ac:dyDescent="0.35">
      <c r="A21" s="4" t="s">
        <v>53</v>
      </c>
      <c r="B21" s="4" t="s">
        <v>461</v>
      </c>
      <c r="C21" s="5">
        <v>0</v>
      </c>
      <c r="D21" s="6">
        <v>65</v>
      </c>
      <c r="E21" s="5">
        <v>0</v>
      </c>
      <c r="F21" s="6">
        <v>144</v>
      </c>
      <c r="G21" s="5">
        <v>0</v>
      </c>
      <c r="H21" s="6">
        <v>0</v>
      </c>
      <c r="I21" s="5">
        <v>0</v>
      </c>
      <c r="J21" s="6">
        <v>0</v>
      </c>
      <c r="K21" s="5">
        <v>0</v>
      </c>
      <c r="L21" s="6">
        <v>0</v>
      </c>
      <c r="M21" s="5">
        <v>0</v>
      </c>
      <c r="N21" s="6">
        <v>100</v>
      </c>
      <c r="O21" s="5">
        <v>0</v>
      </c>
      <c r="P21" s="6">
        <v>400</v>
      </c>
      <c r="Q21" s="5">
        <v>0</v>
      </c>
      <c r="R21" s="6">
        <v>84</v>
      </c>
      <c r="S21" s="5">
        <v>0</v>
      </c>
      <c r="T21" s="6">
        <v>335</v>
      </c>
    </row>
    <row r="22" spans="1:20" ht="28" x14ac:dyDescent="0.35">
      <c r="A22" s="7" t="s">
        <v>357</v>
      </c>
      <c r="B22" s="7" t="s">
        <v>462</v>
      </c>
      <c r="C22" s="8">
        <v>0</v>
      </c>
      <c r="D22" s="9">
        <v>0</v>
      </c>
      <c r="E22" s="8">
        <v>0</v>
      </c>
      <c r="F22" s="9">
        <v>0</v>
      </c>
      <c r="G22" s="8">
        <v>0</v>
      </c>
      <c r="H22" s="9">
        <v>0</v>
      </c>
      <c r="I22" s="8">
        <v>0</v>
      </c>
      <c r="J22" s="9">
        <v>0</v>
      </c>
      <c r="K22" s="8">
        <v>0</v>
      </c>
      <c r="L22" s="9">
        <v>0</v>
      </c>
      <c r="M22" s="8">
        <v>0</v>
      </c>
      <c r="N22" s="9">
        <v>0</v>
      </c>
      <c r="O22" s="8">
        <v>-2286</v>
      </c>
      <c r="P22" s="9">
        <v>0</v>
      </c>
      <c r="Q22" s="8">
        <v>-2207</v>
      </c>
      <c r="R22" s="9">
        <v>0</v>
      </c>
      <c r="S22" s="8">
        <v>-2210</v>
      </c>
      <c r="T22" s="9">
        <v>0</v>
      </c>
    </row>
    <row r="23" spans="1:20" ht="28" x14ac:dyDescent="0.35">
      <c r="A23" s="7" t="s">
        <v>295</v>
      </c>
      <c r="B23" s="7" t="s">
        <v>516</v>
      </c>
      <c r="C23" s="8">
        <v>0</v>
      </c>
      <c r="D23" s="9">
        <v>184</v>
      </c>
      <c r="E23" s="8">
        <v>0</v>
      </c>
      <c r="F23" s="9">
        <v>0</v>
      </c>
      <c r="G23" s="8">
        <v>0</v>
      </c>
      <c r="H23" s="9">
        <v>0</v>
      </c>
      <c r="I23" s="8">
        <v>0</v>
      </c>
      <c r="J23" s="9">
        <v>0</v>
      </c>
      <c r="K23" s="8">
        <v>0</v>
      </c>
      <c r="L23" s="9">
        <v>0</v>
      </c>
      <c r="M23" s="8">
        <v>0</v>
      </c>
      <c r="N23" s="9">
        <v>0</v>
      </c>
      <c r="O23" s="8">
        <v>0</v>
      </c>
      <c r="P23" s="9">
        <v>0</v>
      </c>
      <c r="Q23" s="8">
        <v>0</v>
      </c>
      <c r="R23" s="9">
        <v>0</v>
      </c>
      <c r="S23" s="8">
        <v>0</v>
      </c>
      <c r="T23" s="9">
        <v>0</v>
      </c>
    </row>
    <row r="24" spans="1:20" ht="28" x14ac:dyDescent="0.35">
      <c r="A24" s="4" t="s">
        <v>37</v>
      </c>
      <c r="B24" s="4" t="s">
        <v>463</v>
      </c>
      <c r="C24" s="5">
        <v>533</v>
      </c>
      <c r="D24" s="6">
        <v>493.44</v>
      </c>
      <c r="E24" s="5">
        <v>513</v>
      </c>
      <c r="F24" s="6">
        <v>598.94000000000005</v>
      </c>
      <c r="G24" s="5">
        <v>582</v>
      </c>
      <c r="H24" s="6">
        <v>565.67999999999995</v>
      </c>
      <c r="I24" s="5">
        <v>567</v>
      </c>
      <c r="J24" s="6">
        <v>574.23</v>
      </c>
      <c r="K24" s="5">
        <v>791</v>
      </c>
      <c r="L24" s="6">
        <v>538.66999999999996</v>
      </c>
      <c r="M24" s="5">
        <v>496</v>
      </c>
      <c r="N24" s="6">
        <v>1295.24</v>
      </c>
      <c r="O24" s="5">
        <v>518</v>
      </c>
      <c r="P24" s="6">
        <v>493.18</v>
      </c>
      <c r="Q24" s="5">
        <v>0</v>
      </c>
      <c r="R24" s="6">
        <v>0</v>
      </c>
      <c r="S24" s="5">
        <v>0</v>
      </c>
      <c r="T24" s="6">
        <v>0</v>
      </c>
    </row>
    <row r="25" spans="1:20" ht="28" x14ac:dyDescent="0.35">
      <c r="A25" s="4" t="s">
        <v>37</v>
      </c>
      <c r="B25" s="4" t="s">
        <v>517</v>
      </c>
      <c r="C25" s="5">
        <v>0</v>
      </c>
      <c r="D25" s="6">
        <v>0</v>
      </c>
      <c r="E25" s="5">
        <v>1</v>
      </c>
      <c r="F25" s="6">
        <v>1.23</v>
      </c>
      <c r="G25" s="5">
        <v>18</v>
      </c>
      <c r="H25" s="6">
        <v>18.22</v>
      </c>
      <c r="I25" s="5">
        <v>0</v>
      </c>
      <c r="J25" s="6">
        <v>0.49</v>
      </c>
      <c r="K25" s="5">
        <v>8</v>
      </c>
      <c r="L25" s="6">
        <v>7.83</v>
      </c>
      <c r="M25" s="5">
        <v>5</v>
      </c>
      <c r="N25" s="6">
        <v>4.7300000000000004</v>
      </c>
      <c r="O25" s="5">
        <v>0</v>
      </c>
      <c r="P25" s="6">
        <v>1.9</v>
      </c>
      <c r="Q25" s="5">
        <v>0</v>
      </c>
      <c r="R25" s="6">
        <v>0</v>
      </c>
      <c r="S25" s="5">
        <v>0</v>
      </c>
      <c r="T25" s="6">
        <v>0</v>
      </c>
    </row>
    <row r="26" spans="1:20" ht="28" x14ac:dyDescent="0.35">
      <c r="A26" s="7" t="s">
        <v>86</v>
      </c>
      <c r="B26" s="7" t="s">
        <v>464</v>
      </c>
      <c r="C26" s="8">
        <v>194</v>
      </c>
      <c r="D26" s="9">
        <v>125</v>
      </c>
      <c r="E26" s="8">
        <v>199</v>
      </c>
      <c r="F26" s="9">
        <v>198.49</v>
      </c>
      <c r="G26" s="8">
        <v>227</v>
      </c>
      <c r="H26" s="9">
        <v>239.3</v>
      </c>
      <c r="I26" s="8">
        <v>144</v>
      </c>
      <c r="J26" s="9">
        <v>0</v>
      </c>
      <c r="K26" s="8">
        <v>272</v>
      </c>
      <c r="L26" s="9">
        <v>80</v>
      </c>
      <c r="M26" s="8">
        <v>261</v>
      </c>
      <c r="N26" s="9">
        <v>0</v>
      </c>
      <c r="O26" s="8">
        <v>255</v>
      </c>
      <c r="P26" s="9">
        <v>355.95</v>
      </c>
      <c r="Q26" s="8">
        <v>256</v>
      </c>
      <c r="R26" s="9">
        <v>10.67</v>
      </c>
      <c r="S26" s="8">
        <v>266</v>
      </c>
      <c r="T26" s="9">
        <v>7.31</v>
      </c>
    </row>
    <row r="27" spans="1:20" ht="28" x14ac:dyDescent="0.35">
      <c r="A27" s="7" t="s">
        <v>305</v>
      </c>
      <c r="B27" s="7" t="s">
        <v>520</v>
      </c>
      <c r="C27" s="8">
        <v>0</v>
      </c>
      <c r="D27" s="9">
        <v>0</v>
      </c>
      <c r="E27" s="8">
        <v>0</v>
      </c>
      <c r="F27" s="9">
        <v>0</v>
      </c>
      <c r="G27" s="8">
        <v>0</v>
      </c>
      <c r="H27" s="9">
        <v>4158.74</v>
      </c>
      <c r="I27" s="8">
        <v>0</v>
      </c>
      <c r="J27" s="9">
        <v>0</v>
      </c>
      <c r="K27" s="8">
        <v>0</v>
      </c>
      <c r="L27" s="9">
        <v>0</v>
      </c>
      <c r="M27" s="8">
        <v>0</v>
      </c>
      <c r="N27" s="9">
        <v>0</v>
      </c>
      <c r="O27" s="8">
        <v>0</v>
      </c>
      <c r="P27" s="9">
        <v>0</v>
      </c>
      <c r="Q27" s="8">
        <v>0</v>
      </c>
      <c r="R27" s="9">
        <v>0</v>
      </c>
      <c r="S27" s="8">
        <v>0</v>
      </c>
      <c r="T27" s="9">
        <v>0</v>
      </c>
    </row>
    <row r="28" spans="1:20" ht="28" x14ac:dyDescent="0.35">
      <c r="A28" s="4" t="s">
        <v>88</v>
      </c>
      <c r="B28" s="4" t="s">
        <v>465</v>
      </c>
      <c r="C28" s="5">
        <v>6763</v>
      </c>
      <c r="D28" s="6">
        <v>17633.32</v>
      </c>
      <c r="E28" s="5">
        <v>10370</v>
      </c>
      <c r="F28" s="6">
        <v>10470.34</v>
      </c>
      <c r="G28" s="5">
        <v>4659</v>
      </c>
      <c r="H28" s="6">
        <v>4320.66</v>
      </c>
      <c r="I28" s="5">
        <v>4782</v>
      </c>
      <c r="J28" s="6">
        <v>4519.76</v>
      </c>
      <c r="K28" s="5">
        <v>6209</v>
      </c>
      <c r="L28" s="6">
        <v>6252.28</v>
      </c>
      <c r="M28" s="5">
        <v>4177</v>
      </c>
      <c r="N28" s="6">
        <v>4266.16</v>
      </c>
      <c r="O28" s="5">
        <v>4485</v>
      </c>
      <c r="P28" s="6">
        <v>4513</v>
      </c>
      <c r="Q28" s="5">
        <v>3090</v>
      </c>
      <c r="R28" s="6">
        <v>2499.91</v>
      </c>
      <c r="S28" s="5">
        <v>3573</v>
      </c>
      <c r="T28" s="6">
        <v>3806.07</v>
      </c>
    </row>
    <row r="29" spans="1:20" x14ac:dyDescent="0.35">
      <c r="A29" s="7" t="s">
        <v>96</v>
      </c>
      <c r="B29" s="7" t="s">
        <v>466</v>
      </c>
      <c r="C29" s="8">
        <v>416</v>
      </c>
      <c r="D29" s="9">
        <v>377.56</v>
      </c>
      <c r="E29" s="8">
        <v>550</v>
      </c>
      <c r="F29" s="9">
        <v>662.3</v>
      </c>
      <c r="G29" s="8">
        <v>533</v>
      </c>
      <c r="H29" s="9">
        <v>640.28</v>
      </c>
      <c r="I29" s="8">
        <v>533</v>
      </c>
      <c r="J29" s="9">
        <v>685.77</v>
      </c>
      <c r="K29" s="8">
        <v>517</v>
      </c>
      <c r="L29" s="9">
        <v>681</v>
      </c>
      <c r="M29" s="8">
        <v>485</v>
      </c>
      <c r="N29" s="9">
        <v>606.89</v>
      </c>
      <c r="O29" s="8">
        <v>471</v>
      </c>
      <c r="P29" s="9">
        <v>585.58000000000004</v>
      </c>
      <c r="Q29" s="8">
        <v>481</v>
      </c>
      <c r="R29" s="9">
        <v>522.77</v>
      </c>
      <c r="S29" s="8">
        <v>529</v>
      </c>
      <c r="T29" s="9">
        <v>481.04</v>
      </c>
    </row>
    <row r="30" spans="1:20" ht="28" x14ac:dyDescent="0.35">
      <c r="A30" s="4" t="s">
        <v>98</v>
      </c>
      <c r="B30" s="4" t="s">
        <v>467</v>
      </c>
      <c r="C30" s="5">
        <v>0</v>
      </c>
      <c r="D30" s="6">
        <v>69.95</v>
      </c>
      <c r="E30" s="5">
        <v>0</v>
      </c>
      <c r="F30" s="6">
        <v>1755.25</v>
      </c>
      <c r="G30" s="5">
        <v>0</v>
      </c>
      <c r="H30" s="6">
        <v>167.78</v>
      </c>
      <c r="I30" s="5">
        <v>0</v>
      </c>
      <c r="J30" s="6">
        <v>251.83</v>
      </c>
      <c r="K30" s="5">
        <v>0</v>
      </c>
      <c r="L30" s="6">
        <v>0</v>
      </c>
      <c r="M30" s="5">
        <v>0</v>
      </c>
      <c r="N30" s="6">
        <v>154.9</v>
      </c>
      <c r="O30" s="5">
        <v>0</v>
      </c>
      <c r="P30" s="6">
        <v>148.93</v>
      </c>
      <c r="Q30" s="5">
        <v>0</v>
      </c>
      <c r="R30" s="6">
        <v>93.96</v>
      </c>
      <c r="S30" s="5">
        <v>0</v>
      </c>
      <c r="T30" s="6">
        <v>128.85</v>
      </c>
    </row>
    <row r="31" spans="1:20" ht="28" x14ac:dyDescent="0.35">
      <c r="A31" s="7" t="s">
        <v>370</v>
      </c>
      <c r="B31" s="7" t="s">
        <v>468</v>
      </c>
      <c r="C31" s="8">
        <v>0</v>
      </c>
      <c r="D31" s="9">
        <v>270.3</v>
      </c>
      <c r="E31" s="8">
        <v>0</v>
      </c>
      <c r="F31" s="9">
        <v>0</v>
      </c>
      <c r="G31" s="8">
        <v>0</v>
      </c>
      <c r="H31" s="9">
        <v>0</v>
      </c>
      <c r="I31" s="8">
        <v>0</v>
      </c>
      <c r="J31" s="9">
        <v>0</v>
      </c>
      <c r="K31" s="8">
        <v>0</v>
      </c>
      <c r="L31" s="9">
        <v>0</v>
      </c>
      <c r="M31" s="8">
        <v>0</v>
      </c>
      <c r="N31" s="9">
        <v>0</v>
      </c>
      <c r="O31" s="8">
        <v>0</v>
      </c>
      <c r="P31" s="9">
        <v>0</v>
      </c>
      <c r="Q31" s="8">
        <v>0</v>
      </c>
      <c r="R31" s="9">
        <v>0</v>
      </c>
      <c r="S31" s="8">
        <v>0</v>
      </c>
      <c r="T31" s="9">
        <v>0</v>
      </c>
    </row>
    <row r="32" spans="1:20" ht="28" x14ac:dyDescent="0.35">
      <c r="A32" s="4" t="s">
        <v>102</v>
      </c>
      <c r="B32" s="4" t="s">
        <v>469</v>
      </c>
      <c r="C32" s="5">
        <v>0</v>
      </c>
      <c r="D32" s="6">
        <v>118.3</v>
      </c>
      <c r="E32" s="5">
        <v>216</v>
      </c>
      <c r="F32" s="6">
        <v>216.4</v>
      </c>
      <c r="G32" s="5">
        <v>70</v>
      </c>
      <c r="H32" s="6">
        <v>70</v>
      </c>
      <c r="I32" s="5">
        <v>0</v>
      </c>
      <c r="J32" s="6">
        <v>0</v>
      </c>
      <c r="K32" s="5">
        <v>0</v>
      </c>
      <c r="L32" s="6">
        <v>29.4</v>
      </c>
      <c r="M32" s="5">
        <v>0</v>
      </c>
      <c r="N32" s="6">
        <v>0</v>
      </c>
      <c r="O32" s="5">
        <v>0</v>
      </c>
      <c r="P32" s="6">
        <v>0</v>
      </c>
      <c r="Q32" s="5">
        <v>0</v>
      </c>
      <c r="R32" s="6">
        <v>0</v>
      </c>
      <c r="S32" s="5">
        <v>0</v>
      </c>
      <c r="T32" s="6">
        <v>0</v>
      </c>
    </row>
    <row r="33" spans="1:20" ht="28" x14ac:dyDescent="0.35">
      <c r="A33" s="7" t="s">
        <v>107</v>
      </c>
      <c r="B33" s="7" t="s">
        <v>470</v>
      </c>
      <c r="C33" s="8">
        <v>0</v>
      </c>
      <c r="D33" s="9">
        <v>7.95</v>
      </c>
      <c r="E33" s="8">
        <v>0</v>
      </c>
      <c r="F33" s="9">
        <v>426.52</v>
      </c>
      <c r="G33" s="8">
        <v>0</v>
      </c>
      <c r="H33" s="9">
        <v>0</v>
      </c>
      <c r="I33" s="8">
        <v>0</v>
      </c>
      <c r="J33" s="9">
        <v>0</v>
      </c>
      <c r="K33" s="8">
        <v>0</v>
      </c>
      <c r="L33" s="9">
        <v>0</v>
      </c>
      <c r="M33" s="8">
        <v>0</v>
      </c>
      <c r="N33" s="9">
        <v>0</v>
      </c>
      <c r="O33" s="8">
        <v>0</v>
      </c>
      <c r="P33" s="9">
        <v>0</v>
      </c>
      <c r="Q33" s="8">
        <v>0</v>
      </c>
      <c r="R33" s="9">
        <v>0</v>
      </c>
      <c r="S33" s="8">
        <v>0</v>
      </c>
      <c r="T33" s="9">
        <v>0</v>
      </c>
    </row>
    <row r="34" spans="1:20" ht="28" x14ac:dyDescent="0.35">
      <c r="A34" s="4" t="s">
        <v>41</v>
      </c>
      <c r="B34" s="4" t="s">
        <v>471</v>
      </c>
      <c r="C34" s="5">
        <v>167</v>
      </c>
      <c r="D34" s="6">
        <v>1774.36</v>
      </c>
      <c r="E34" s="5">
        <v>850</v>
      </c>
      <c r="F34" s="6">
        <v>850.08</v>
      </c>
      <c r="G34" s="5">
        <v>343</v>
      </c>
      <c r="H34" s="6">
        <v>2.52</v>
      </c>
      <c r="I34" s="5">
        <v>239</v>
      </c>
      <c r="J34" s="6">
        <v>0</v>
      </c>
      <c r="K34" s="5">
        <v>228</v>
      </c>
      <c r="L34" s="6">
        <v>26.73</v>
      </c>
      <c r="M34" s="5">
        <v>410</v>
      </c>
      <c r="N34" s="6">
        <v>386.29</v>
      </c>
      <c r="O34" s="5">
        <v>0</v>
      </c>
      <c r="P34" s="6">
        <v>0</v>
      </c>
      <c r="Q34" s="5">
        <v>-59</v>
      </c>
      <c r="R34" s="6">
        <v>-58.61</v>
      </c>
      <c r="S34" s="5">
        <v>1074</v>
      </c>
      <c r="T34" s="6">
        <v>1073.72</v>
      </c>
    </row>
    <row r="35" spans="1:20" ht="28" x14ac:dyDescent="0.35">
      <c r="A35" s="7" t="s">
        <v>110</v>
      </c>
      <c r="B35" s="7" t="s">
        <v>472</v>
      </c>
      <c r="C35" s="8">
        <v>0</v>
      </c>
      <c r="D35" s="9">
        <v>53.5</v>
      </c>
      <c r="E35" s="8">
        <v>0</v>
      </c>
      <c r="F35" s="9">
        <v>309.04000000000002</v>
      </c>
      <c r="G35" s="8">
        <v>0</v>
      </c>
      <c r="H35" s="9">
        <v>629.47</v>
      </c>
      <c r="I35" s="8">
        <v>0</v>
      </c>
      <c r="J35" s="9">
        <v>30.75</v>
      </c>
      <c r="K35" s="8">
        <v>0</v>
      </c>
      <c r="L35" s="9">
        <v>67.31</v>
      </c>
      <c r="M35" s="8">
        <v>0</v>
      </c>
      <c r="N35" s="9">
        <v>2407.5</v>
      </c>
      <c r="O35" s="8">
        <v>0</v>
      </c>
      <c r="P35" s="9">
        <v>192.08</v>
      </c>
      <c r="Q35" s="8">
        <v>0</v>
      </c>
      <c r="R35" s="9">
        <v>71.27</v>
      </c>
      <c r="S35" s="8">
        <v>0</v>
      </c>
      <c r="T35" s="9">
        <v>86.23</v>
      </c>
    </row>
    <row r="36" spans="1:20" x14ac:dyDescent="0.35">
      <c r="A36" s="4" t="s">
        <v>116</v>
      </c>
      <c r="B36" s="4" t="s">
        <v>473</v>
      </c>
      <c r="C36" s="5">
        <v>0</v>
      </c>
      <c r="D36" s="6">
        <v>0</v>
      </c>
      <c r="E36" s="5">
        <v>0</v>
      </c>
      <c r="F36" s="6">
        <v>0</v>
      </c>
      <c r="G36" s="5">
        <v>0</v>
      </c>
      <c r="H36" s="6">
        <v>127.76</v>
      </c>
      <c r="I36" s="5">
        <v>0</v>
      </c>
      <c r="J36" s="6">
        <v>256.11</v>
      </c>
      <c r="K36" s="5">
        <v>0</v>
      </c>
      <c r="L36" s="6">
        <v>0</v>
      </c>
      <c r="M36" s="5">
        <v>0</v>
      </c>
      <c r="N36" s="6">
        <v>0</v>
      </c>
      <c r="O36" s="5">
        <v>0</v>
      </c>
      <c r="P36" s="6">
        <v>0</v>
      </c>
      <c r="Q36" s="5">
        <v>0</v>
      </c>
      <c r="R36" s="6">
        <v>0</v>
      </c>
      <c r="S36" s="5">
        <v>0</v>
      </c>
      <c r="T36" s="6">
        <v>0</v>
      </c>
    </row>
    <row r="37" spans="1:20" ht="28" x14ac:dyDescent="0.35">
      <c r="A37" s="7" t="s">
        <v>380</v>
      </c>
      <c r="B37" s="7" t="s">
        <v>474</v>
      </c>
      <c r="C37" s="8">
        <v>0</v>
      </c>
      <c r="D37" s="9">
        <v>0</v>
      </c>
      <c r="E37" s="8">
        <v>0</v>
      </c>
      <c r="F37" s="9">
        <v>0</v>
      </c>
      <c r="G37" s="8">
        <v>0</v>
      </c>
      <c r="H37" s="9">
        <v>115.4</v>
      </c>
      <c r="I37" s="8">
        <v>0</v>
      </c>
      <c r="J37" s="9">
        <v>0</v>
      </c>
      <c r="K37" s="8">
        <v>0</v>
      </c>
      <c r="L37" s="9">
        <v>0</v>
      </c>
      <c r="M37" s="8">
        <v>0</v>
      </c>
      <c r="N37" s="9">
        <v>0</v>
      </c>
      <c r="O37" s="8">
        <v>0</v>
      </c>
      <c r="P37" s="9">
        <v>0</v>
      </c>
      <c r="Q37" s="8">
        <v>0</v>
      </c>
      <c r="R37" s="9">
        <v>0</v>
      </c>
      <c r="S37" s="8">
        <v>0</v>
      </c>
      <c r="T37" s="9">
        <v>0</v>
      </c>
    </row>
    <row r="38" spans="1:20" ht="28" x14ac:dyDescent="0.35">
      <c r="A38" s="4" t="s">
        <v>120</v>
      </c>
      <c r="B38" s="4" t="s">
        <v>475</v>
      </c>
      <c r="C38" s="5">
        <v>64</v>
      </c>
      <c r="D38" s="6">
        <v>0</v>
      </c>
      <c r="E38" s="5">
        <v>0</v>
      </c>
      <c r="F38" s="6">
        <v>0</v>
      </c>
      <c r="G38" s="5">
        <v>0</v>
      </c>
      <c r="H38" s="6">
        <v>0</v>
      </c>
      <c r="I38" s="5">
        <v>0</v>
      </c>
      <c r="J38" s="6">
        <v>0</v>
      </c>
      <c r="K38" s="5">
        <v>0</v>
      </c>
      <c r="L38" s="6">
        <v>0</v>
      </c>
      <c r="M38" s="5">
        <v>0</v>
      </c>
      <c r="N38" s="6">
        <v>0</v>
      </c>
      <c r="O38" s="5">
        <v>0</v>
      </c>
      <c r="P38" s="6">
        <v>0</v>
      </c>
      <c r="Q38" s="5">
        <v>0</v>
      </c>
      <c r="R38" s="6">
        <v>0</v>
      </c>
      <c r="S38" s="5">
        <v>0</v>
      </c>
      <c r="T38" s="6">
        <v>0</v>
      </c>
    </row>
    <row r="39" spans="1:20" ht="28" x14ac:dyDescent="0.35">
      <c r="A39" s="7" t="s">
        <v>124</v>
      </c>
      <c r="B39" s="7" t="s">
        <v>476</v>
      </c>
      <c r="C39" s="8">
        <v>0</v>
      </c>
      <c r="D39" s="9">
        <v>95.1</v>
      </c>
      <c r="E39" s="8">
        <v>0</v>
      </c>
      <c r="F39" s="9">
        <v>1163.8599999999999</v>
      </c>
      <c r="G39" s="8">
        <v>0</v>
      </c>
      <c r="H39" s="9">
        <v>850.67</v>
      </c>
      <c r="I39" s="8">
        <v>0</v>
      </c>
      <c r="J39" s="9">
        <v>969.14</v>
      </c>
      <c r="K39" s="8">
        <v>0</v>
      </c>
      <c r="L39" s="9">
        <v>784.61</v>
      </c>
      <c r="M39" s="8">
        <v>0</v>
      </c>
      <c r="N39" s="9">
        <v>1521.63</v>
      </c>
      <c r="O39" s="8">
        <v>0</v>
      </c>
      <c r="P39" s="9">
        <v>949.27</v>
      </c>
      <c r="Q39" s="8">
        <v>0</v>
      </c>
      <c r="R39" s="9">
        <v>165.09</v>
      </c>
      <c r="S39" s="8">
        <v>0</v>
      </c>
      <c r="T39" s="9">
        <v>807.2</v>
      </c>
    </row>
    <row r="40" spans="1:20" ht="28" x14ac:dyDescent="0.35">
      <c r="A40" s="7" t="s">
        <v>124</v>
      </c>
      <c r="B40" s="7" t="s">
        <v>518</v>
      </c>
      <c r="C40" s="8">
        <v>0</v>
      </c>
      <c r="D40" s="9">
        <v>0</v>
      </c>
      <c r="E40" s="8">
        <v>145</v>
      </c>
      <c r="F40" s="9">
        <v>144.9</v>
      </c>
      <c r="G40" s="8">
        <v>0</v>
      </c>
      <c r="H40" s="9">
        <v>0</v>
      </c>
      <c r="I40" s="8">
        <v>0</v>
      </c>
      <c r="J40" s="9">
        <v>0</v>
      </c>
      <c r="K40" s="8">
        <v>0</v>
      </c>
      <c r="L40" s="9">
        <v>0</v>
      </c>
      <c r="M40" s="8">
        <v>0</v>
      </c>
      <c r="N40" s="9">
        <v>0</v>
      </c>
      <c r="O40" s="8">
        <v>0</v>
      </c>
      <c r="P40" s="9">
        <v>0</v>
      </c>
      <c r="Q40" s="8">
        <v>0</v>
      </c>
      <c r="R40" s="9">
        <v>0</v>
      </c>
      <c r="S40" s="8">
        <v>0</v>
      </c>
      <c r="T40" s="9">
        <v>0</v>
      </c>
    </row>
    <row r="41" spans="1:20" ht="28" x14ac:dyDescent="0.35">
      <c r="A41" s="4" t="s">
        <v>126</v>
      </c>
      <c r="B41" s="4" t="s">
        <v>477</v>
      </c>
      <c r="C41" s="5">
        <v>0</v>
      </c>
      <c r="D41" s="6">
        <v>8.5500000000000007</v>
      </c>
      <c r="E41" s="5">
        <v>0</v>
      </c>
      <c r="F41" s="6">
        <v>47.3</v>
      </c>
      <c r="G41" s="5">
        <v>0</v>
      </c>
      <c r="H41" s="6">
        <v>0</v>
      </c>
      <c r="I41" s="5">
        <v>0</v>
      </c>
      <c r="J41" s="6">
        <v>0</v>
      </c>
      <c r="K41" s="5">
        <v>0</v>
      </c>
      <c r="L41" s="6">
        <v>67.19</v>
      </c>
      <c r="M41" s="5">
        <v>0</v>
      </c>
      <c r="N41" s="6">
        <v>0</v>
      </c>
      <c r="O41" s="5">
        <v>0</v>
      </c>
      <c r="P41" s="6">
        <v>0</v>
      </c>
      <c r="Q41" s="5">
        <v>0</v>
      </c>
      <c r="R41" s="6">
        <v>0</v>
      </c>
      <c r="S41" s="5">
        <v>0</v>
      </c>
      <c r="T41" s="6">
        <v>49.5</v>
      </c>
    </row>
    <row r="42" spans="1:20" ht="28" x14ac:dyDescent="0.35">
      <c r="A42" s="7" t="s">
        <v>280</v>
      </c>
      <c r="B42" s="7" t="s">
        <v>478</v>
      </c>
      <c r="C42" s="8">
        <v>0</v>
      </c>
      <c r="D42" s="9">
        <v>0</v>
      </c>
      <c r="E42" s="8">
        <v>0</v>
      </c>
      <c r="F42" s="9">
        <v>0</v>
      </c>
      <c r="G42" s="8">
        <v>0</v>
      </c>
      <c r="H42" s="9">
        <v>7.99</v>
      </c>
      <c r="I42" s="8">
        <v>0</v>
      </c>
      <c r="J42" s="9">
        <v>0</v>
      </c>
      <c r="K42" s="8">
        <v>0</v>
      </c>
      <c r="L42" s="9">
        <v>0</v>
      </c>
      <c r="M42" s="8">
        <v>0</v>
      </c>
      <c r="N42" s="9">
        <v>0</v>
      </c>
      <c r="O42" s="8">
        <v>0</v>
      </c>
      <c r="P42" s="9">
        <v>0</v>
      </c>
      <c r="Q42" s="8">
        <v>0</v>
      </c>
      <c r="R42" s="9">
        <v>0</v>
      </c>
      <c r="S42" s="8">
        <v>0</v>
      </c>
      <c r="T42" s="9">
        <v>0</v>
      </c>
    </row>
    <row r="43" spans="1:20" x14ac:dyDescent="0.35">
      <c r="A43" s="4" t="s">
        <v>267</v>
      </c>
      <c r="B43" s="4" t="s">
        <v>479</v>
      </c>
      <c r="C43" s="5">
        <v>0</v>
      </c>
      <c r="D43" s="6">
        <v>0</v>
      </c>
      <c r="E43" s="5">
        <v>0</v>
      </c>
      <c r="F43" s="6">
        <v>345.49</v>
      </c>
      <c r="G43" s="5">
        <v>0</v>
      </c>
      <c r="H43" s="6">
        <v>0</v>
      </c>
      <c r="I43" s="5">
        <v>0</v>
      </c>
      <c r="J43" s="6">
        <v>0</v>
      </c>
      <c r="K43" s="5">
        <v>0</v>
      </c>
      <c r="L43" s="6">
        <v>0</v>
      </c>
      <c r="M43" s="5">
        <v>0</v>
      </c>
      <c r="N43" s="6">
        <v>75.38</v>
      </c>
      <c r="O43" s="5">
        <v>0</v>
      </c>
      <c r="P43" s="6">
        <v>0</v>
      </c>
      <c r="Q43" s="5">
        <v>0</v>
      </c>
      <c r="R43" s="6">
        <v>0</v>
      </c>
      <c r="S43" s="5">
        <v>0</v>
      </c>
      <c r="T43" s="6">
        <v>835.68</v>
      </c>
    </row>
    <row r="44" spans="1:20" ht="28" x14ac:dyDescent="0.35">
      <c r="A44" s="7" t="s">
        <v>128</v>
      </c>
      <c r="B44" s="7" t="s">
        <v>480</v>
      </c>
      <c r="C44" s="8">
        <v>0</v>
      </c>
      <c r="D44" s="9">
        <v>0</v>
      </c>
      <c r="E44" s="8">
        <v>0</v>
      </c>
      <c r="F44" s="9">
        <v>7</v>
      </c>
      <c r="G44" s="8">
        <v>0</v>
      </c>
      <c r="H44" s="9">
        <v>0</v>
      </c>
      <c r="I44" s="8">
        <v>0</v>
      </c>
      <c r="J44" s="9">
        <v>0</v>
      </c>
      <c r="K44" s="8">
        <v>0</v>
      </c>
      <c r="L44" s="9">
        <v>0</v>
      </c>
      <c r="M44" s="8">
        <v>0</v>
      </c>
      <c r="N44" s="9">
        <v>0</v>
      </c>
      <c r="O44" s="8">
        <v>0</v>
      </c>
      <c r="P44" s="9">
        <v>0</v>
      </c>
      <c r="Q44" s="8">
        <v>0</v>
      </c>
      <c r="R44" s="9">
        <v>0</v>
      </c>
      <c r="S44" s="8">
        <v>0</v>
      </c>
      <c r="T44" s="9">
        <v>0</v>
      </c>
    </row>
    <row r="45" spans="1:20" ht="28" x14ac:dyDescent="0.35">
      <c r="A45" s="4" t="s">
        <v>388</v>
      </c>
      <c r="B45" s="4" t="s">
        <v>481</v>
      </c>
      <c r="C45" s="5">
        <v>0</v>
      </c>
      <c r="D45" s="6">
        <v>-431.34</v>
      </c>
      <c r="E45" s="5">
        <v>0</v>
      </c>
      <c r="F45" s="6">
        <v>1589.24</v>
      </c>
      <c r="G45" s="5">
        <v>0</v>
      </c>
      <c r="H45" s="6">
        <v>0</v>
      </c>
      <c r="I45" s="5">
        <v>0</v>
      </c>
      <c r="J45" s="6">
        <v>0</v>
      </c>
      <c r="K45" s="5">
        <v>0</v>
      </c>
      <c r="L45" s="6">
        <v>0</v>
      </c>
      <c r="M45" s="5">
        <v>0</v>
      </c>
      <c r="N45" s="6">
        <v>673.62</v>
      </c>
      <c r="O45" s="5">
        <v>0</v>
      </c>
      <c r="P45" s="6">
        <v>0</v>
      </c>
      <c r="Q45" s="5">
        <v>0</v>
      </c>
      <c r="R45" s="6">
        <v>274.26</v>
      </c>
      <c r="S45" s="5">
        <v>0</v>
      </c>
      <c r="T45" s="6">
        <v>254.28</v>
      </c>
    </row>
    <row r="46" spans="1:20" x14ac:dyDescent="0.35">
      <c r="A46" s="7" t="s">
        <v>392</v>
      </c>
      <c r="B46" s="7" t="s">
        <v>482</v>
      </c>
      <c r="C46" s="8">
        <v>0</v>
      </c>
      <c r="D46" s="9">
        <v>0</v>
      </c>
      <c r="E46" s="8">
        <v>0</v>
      </c>
      <c r="F46" s="9">
        <v>116</v>
      </c>
      <c r="G46" s="8">
        <v>0</v>
      </c>
      <c r="H46" s="9">
        <v>80.95</v>
      </c>
      <c r="I46" s="8">
        <v>0</v>
      </c>
      <c r="J46" s="9">
        <v>0</v>
      </c>
      <c r="K46" s="8">
        <v>0</v>
      </c>
      <c r="L46" s="9">
        <v>38.4</v>
      </c>
      <c r="M46" s="8">
        <v>0</v>
      </c>
      <c r="N46" s="9">
        <v>0</v>
      </c>
      <c r="O46" s="8">
        <v>0</v>
      </c>
      <c r="P46" s="9">
        <v>50</v>
      </c>
      <c r="Q46" s="8">
        <v>0</v>
      </c>
      <c r="R46" s="9">
        <v>0</v>
      </c>
      <c r="S46" s="8">
        <v>0</v>
      </c>
      <c r="T46" s="9">
        <v>0</v>
      </c>
    </row>
    <row r="47" spans="1:20" x14ac:dyDescent="0.35">
      <c r="A47" s="4" t="s">
        <v>138</v>
      </c>
      <c r="B47" s="4" t="s">
        <v>483</v>
      </c>
      <c r="C47" s="5">
        <v>0</v>
      </c>
      <c r="D47" s="6">
        <v>119.31</v>
      </c>
      <c r="E47" s="5">
        <v>0</v>
      </c>
      <c r="F47" s="6">
        <v>146.65</v>
      </c>
      <c r="G47" s="5">
        <v>0</v>
      </c>
      <c r="H47" s="6">
        <v>4.32</v>
      </c>
      <c r="I47" s="5">
        <v>0</v>
      </c>
      <c r="J47" s="6">
        <v>203.59</v>
      </c>
      <c r="K47" s="5">
        <v>0</v>
      </c>
      <c r="L47" s="6">
        <v>84.71</v>
      </c>
      <c r="M47" s="5">
        <v>0</v>
      </c>
      <c r="N47" s="6">
        <v>642.58000000000004</v>
      </c>
      <c r="O47" s="5">
        <v>0</v>
      </c>
      <c r="P47" s="6">
        <v>202.52</v>
      </c>
      <c r="Q47" s="5">
        <v>0</v>
      </c>
      <c r="R47" s="6">
        <v>305.32</v>
      </c>
      <c r="S47" s="5">
        <v>0</v>
      </c>
      <c r="T47" s="6">
        <v>54.19</v>
      </c>
    </row>
    <row r="48" spans="1:20" ht="28" x14ac:dyDescent="0.35">
      <c r="A48" s="7" t="s">
        <v>142</v>
      </c>
      <c r="B48" s="7" t="s">
        <v>484</v>
      </c>
      <c r="C48" s="8">
        <v>0</v>
      </c>
      <c r="D48" s="9">
        <v>58.12</v>
      </c>
      <c r="E48" s="8">
        <v>0</v>
      </c>
      <c r="F48" s="9">
        <v>209.46</v>
      </c>
      <c r="G48" s="8">
        <v>0</v>
      </c>
      <c r="H48" s="9">
        <v>326.19</v>
      </c>
      <c r="I48" s="8">
        <v>0</v>
      </c>
      <c r="J48" s="9">
        <v>328.1</v>
      </c>
      <c r="K48" s="8">
        <v>0</v>
      </c>
      <c r="L48" s="9">
        <v>497.33</v>
      </c>
      <c r="M48" s="8">
        <v>0</v>
      </c>
      <c r="N48" s="9">
        <v>495.13</v>
      </c>
      <c r="O48" s="8">
        <v>0</v>
      </c>
      <c r="P48" s="9">
        <v>408.88</v>
      </c>
      <c r="Q48" s="8">
        <v>0</v>
      </c>
      <c r="R48" s="9">
        <v>468.63</v>
      </c>
      <c r="S48" s="8">
        <v>0</v>
      </c>
      <c r="T48" s="9">
        <v>407.15</v>
      </c>
    </row>
    <row r="49" spans="1:20" ht="28" x14ac:dyDescent="0.35">
      <c r="A49" s="4" t="s">
        <v>144</v>
      </c>
      <c r="B49" s="4" t="s">
        <v>485</v>
      </c>
      <c r="C49" s="5">
        <v>0</v>
      </c>
      <c r="D49" s="6">
        <v>38.909999999999997</v>
      </c>
      <c r="E49" s="5">
        <v>0</v>
      </c>
      <c r="F49" s="6">
        <v>91.33</v>
      </c>
      <c r="G49" s="5">
        <v>0</v>
      </c>
      <c r="H49" s="6">
        <v>188.23</v>
      </c>
      <c r="I49" s="5">
        <v>0</v>
      </c>
      <c r="J49" s="6">
        <v>65.930000000000007</v>
      </c>
      <c r="K49" s="5">
        <v>0</v>
      </c>
      <c r="L49" s="6">
        <v>121.19</v>
      </c>
      <c r="M49" s="5">
        <v>0</v>
      </c>
      <c r="N49" s="6">
        <v>401.8</v>
      </c>
      <c r="O49" s="5">
        <v>0</v>
      </c>
      <c r="P49" s="6">
        <v>860.6</v>
      </c>
      <c r="Q49" s="5">
        <v>0</v>
      </c>
      <c r="R49" s="6">
        <v>1088.69</v>
      </c>
      <c r="S49" s="5">
        <v>0</v>
      </c>
      <c r="T49" s="6">
        <v>1288.48</v>
      </c>
    </row>
    <row r="50" spans="1:20" ht="28" x14ac:dyDescent="0.35">
      <c r="A50" s="7" t="s">
        <v>146</v>
      </c>
      <c r="B50" s="7" t="s">
        <v>486</v>
      </c>
      <c r="C50" s="8">
        <v>0</v>
      </c>
      <c r="D50" s="9">
        <v>184.17</v>
      </c>
      <c r="E50" s="8">
        <v>0</v>
      </c>
      <c r="F50" s="9">
        <v>0</v>
      </c>
      <c r="G50" s="8">
        <v>0</v>
      </c>
      <c r="H50" s="9">
        <v>0</v>
      </c>
      <c r="I50" s="8">
        <v>0</v>
      </c>
      <c r="J50" s="9">
        <v>330.41</v>
      </c>
      <c r="K50" s="8">
        <v>0</v>
      </c>
      <c r="L50" s="9">
        <v>797.94</v>
      </c>
      <c r="M50" s="8">
        <v>0</v>
      </c>
      <c r="N50" s="9">
        <v>1637.74</v>
      </c>
      <c r="O50" s="8">
        <v>0</v>
      </c>
      <c r="P50" s="9">
        <v>423.04</v>
      </c>
      <c r="Q50" s="8">
        <v>0</v>
      </c>
      <c r="R50" s="9">
        <v>406.11</v>
      </c>
      <c r="S50" s="8">
        <v>0</v>
      </c>
      <c r="T50" s="9">
        <v>209.07</v>
      </c>
    </row>
    <row r="51" spans="1:20" ht="28" x14ac:dyDescent="0.35">
      <c r="A51" s="4" t="s">
        <v>148</v>
      </c>
      <c r="B51" s="4" t="s">
        <v>487</v>
      </c>
      <c r="C51" s="5">
        <v>1827</v>
      </c>
      <c r="D51" s="6">
        <v>0</v>
      </c>
      <c r="E51" s="5">
        <v>1950</v>
      </c>
      <c r="F51" s="6">
        <v>0</v>
      </c>
      <c r="G51" s="5">
        <v>2256</v>
      </c>
      <c r="H51" s="6">
        <v>0</v>
      </c>
      <c r="I51" s="5">
        <v>1423</v>
      </c>
      <c r="J51" s="6">
        <v>0</v>
      </c>
      <c r="K51" s="5">
        <v>2986</v>
      </c>
      <c r="L51" s="6">
        <v>0</v>
      </c>
      <c r="M51" s="5">
        <v>2857</v>
      </c>
      <c r="N51" s="6">
        <v>0</v>
      </c>
      <c r="O51" s="5">
        <v>2790</v>
      </c>
      <c r="P51" s="6">
        <v>0</v>
      </c>
      <c r="Q51" s="5">
        <v>2901</v>
      </c>
      <c r="R51" s="6">
        <v>0</v>
      </c>
      <c r="S51" s="5">
        <v>3048</v>
      </c>
      <c r="T51" s="6">
        <v>0</v>
      </c>
    </row>
    <row r="52" spans="1:20" ht="28" x14ac:dyDescent="0.35">
      <c r="A52" s="7" t="s">
        <v>43</v>
      </c>
      <c r="B52" s="7" t="s">
        <v>488</v>
      </c>
      <c r="C52" s="8">
        <v>0</v>
      </c>
      <c r="D52" s="9">
        <v>0</v>
      </c>
      <c r="E52" s="8">
        <v>0</v>
      </c>
      <c r="F52" s="9">
        <v>0</v>
      </c>
      <c r="G52" s="8">
        <v>0</v>
      </c>
      <c r="H52" s="9">
        <v>0</v>
      </c>
      <c r="I52" s="8">
        <v>0</v>
      </c>
      <c r="J52" s="9">
        <v>0</v>
      </c>
      <c r="K52" s="8">
        <v>0</v>
      </c>
      <c r="L52" s="9">
        <v>0</v>
      </c>
      <c r="M52" s="8">
        <v>0</v>
      </c>
      <c r="N52" s="9">
        <v>0</v>
      </c>
      <c r="O52" s="8">
        <v>0</v>
      </c>
      <c r="P52" s="9">
        <v>0</v>
      </c>
      <c r="Q52" s="8">
        <v>0</v>
      </c>
      <c r="R52" s="9">
        <v>0</v>
      </c>
      <c r="S52" s="8">
        <v>0</v>
      </c>
      <c r="T52" s="9">
        <v>0</v>
      </c>
    </row>
    <row r="53" spans="1:20" ht="28" x14ac:dyDescent="0.35">
      <c r="A53" s="4" t="s">
        <v>489</v>
      </c>
      <c r="B53" s="4" t="s">
        <v>490</v>
      </c>
      <c r="C53" s="5">
        <v>0</v>
      </c>
      <c r="D53" s="6">
        <v>0</v>
      </c>
      <c r="E53" s="5">
        <v>0</v>
      </c>
      <c r="F53" s="6">
        <v>0</v>
      </c>
      <c r="G53" s="5">
        <v>0</v>
      </c>
      <c r="H53" s="6">
        <v>0</v>
      </c>
      <c r="I53" s="5">
        <v>0</v>
      </c>
      <c r="J53" s="6">
        <v>0</v>
      </c>
      <c r="K53" s="5">
        <v>0</v>
      </c>
      <c r="L53" s="6">
        <v>0</v>
      </c>
      <c r="M53" s="5">
        <v>0</v>
      </c>
      <c r="N53" s="6">
        <v>0</v>
      </c>
      <c r="O53" s="5">
        <v>0</v>
      </c>
      <c r="P53" s="6">
        <v>2.4900000000000002</v>
      </c>
      <c r="Q53" s="5">
        <v>0</v>
      </c>
      <c r="R53" s="6">
        <v>0</v>
      </c>
      <c r="S53" s="5">
        <v>0</v>
      </c>
      <c r="T53" s="6">
        <v>0</v>
      </c>
    </row>
    <row r="54" spans="1:20" ht="28" x14ac:dyDescent="0.35">
      <c r="A54" s="7" t="s">
        <v>505</v>
      </c>
      <c r="B54" s="7" t="s">
        <v>506</v>
      </c>
      <c r="C54" s="8">
        <v>0</v>
      </c>
      <c r="D54" s="9">
        <v>0</v>
      </c>
      <c r="E54" s="8">
        <v>0</v>
      </c>
      <c r="F54" s="9">
        <v>228</v>
      </c>
      <c r="G54" s="8">
        <v>0</v>
      </c>
      <c r="H54" s="9">
        <v>0</v>
      </c>
      <c r="I54" s="8">
        <v>0</v>
      </c>
      <c r="J54" s="9">
        <v>0</v>
      </c>
      <c r="K54" s="8">
        <v>0</v>
      </c>
      <c r="L54" s="9">
        <v>0</v>
      </c>
      <c r="M54" s="8">
        <v>0</v>
      </c>
      <c r="N54" s="9">
        <v>0</v>
      </c>
      <c r="O54" s="8">
        <v>0</v>
      </c>
      <c r="P54" s="9">
        <v>0</v>
      </c>
      <c r="Q54" s="8">
        <v>0</v>
      </c>
      <c r="R54" s="9">
        <v>0</v>
      </c>
      <c r="S54" s="8">
        <v>0</v>
      </c>
      <c r="T54" s="9">
        <v>0</v>
      </c>
    </row>
    <row r="55" spans="1:20" ht="28" x14ac:dyDescent="0.35">
      <c r="A55" s="7" t="s">
        <v>153</v>
      </c>
      <c r="B55" s="7" t="s">
        <v>491</v>
      </c>
      <c r="C55" s="8">
        <v>0</v>
      </c>
      <c r="D55" s="9">
        <v>0</v>
      </c>
      <c r="E55" s="8">
        <v>0</v>
      </c>
      <c r="F55" s="9">
        <v>0</v>
      </c>
      <c r="G55" s="8">
        <v>0</v>
      </c>
      <c r="H55" s="9">
        <v>0</v>
      </c>
      <c r="I55" s="8">
        <v>0</v>
      </c>
      <c r="J55" s="9">
        <v>0</v>
      </c>
      <c r="K55" s="8">
        <v>0</v>
      </c>
      <c r="L55" s="9">
        <v>0</v>
      </c>
      <c r="M55" s="8">
        <v>0</v>
      </c>
      <c r="N55" s="9">
        <v>0</v>
      </c>
      <c r="O55" s="8">
        <v>0</v>
      </c>
      <c r="P55" s="9">
        <v>0</v>
      </c>
      <c r="Q55" s="8">
        <v>0</v>
      </c>
      <c r="R55" s="9">
        <v>101.99</v>
      </c>
      <c r="S55" s="8">
        <v>0</v>
      </c>
      <c r="T55" s="9">
        <v>0</v>
      </c>
    </row>
    <row r="56" spans="1:20" ht="28" x14ac:dyDescent="0.35">
      <c r="A56" s="7" t="s">
        <v>155</v>
      </c>
      <c r="B56" s="7" t="s">
        <v>448</v>
      </c>
      <c r="C56" s="8">
        <v>0</v>
      </c>
      <c r="D56" s="9">
        <v>0</v>
      </c>
      <c r="E56" s="8">
        <v>0</v>
      </c>
      <c r="F56" s="9">
        <v>0</v>
      </c>
      <c r="G56" s="8">
        <v>0</v>
      </c>
      <c r="H56" s="9">
        <v>0</v>
      </c>
      <c r="I56" s="8">
        <v>0</v>
      </c>
      <c r="J56" s="9">
        <v>0</v>
      </c>
      <c r="K56" s="8">
        <v>0</v>
      </c>
      <c r="L56" s="9">
        <v>0</v>
      </c>
      <c r="M56" s="8">
        <v>0</v>
      </c>
      <c r="N56" s="9">
        <v>0</v>
      </c>
      <c r="O56" s="8">
        <v>0</v>
      </c>
      <c r="P56" s="9">
        <v>0</v>
      </c>
      <c r="Q56" s="8">
        <v>0</v>
      </c>
      <c r="R56" s="9">
        <v>0</v>
      </c>
      <c r="S56" s="8">
        <v>0</v>
      </c>
      <c r="T56" s="9">
        <v>0</v>
      </c>
    </row>
    <row r="57" spans="1:20" ht="28" x14ac:dyDescent="0.35">
      <c r="A57" s="4" t="s">
        <v>155</v>
      </c>
      <c r="B57" s="4" t="s">
        <v>492</v>
      </c>
      <c r="C57" s="5">
        <v>0</v>
      </c>
      <c r="D57" s="6">
        <v>0</v>
      </c>
      <c r="E57" s="5">
        <v>0</v>
      </c>
      <c r="F57" s="6">
        <v>0</v>
      </c>
      <c r="G57" s="5">
        <v>0</v>
      </c>
      <c r="H57" s="6">
        <v>0</v>
      </c>
      <c r="I57" s="5">
        <v>0</v>
      </c>
      <c r="J57" s="6">
        <v>0</v>
      </c>
      <c r="K57" s="5">
        <v>0</v>
      </c>
      <c r="L57" s="6">
        <v>0</v>
      </c>
      <c r="M57" s="5">
        <v>0</v>
      </c>
      <c r="N57" s="6">
        <v>0</v>
      </c>
      <c r="O57" s="5">
        <v>0</v>
      </c>
      <c r="P57" s="6">
        <v>0</v>
      </c>
      <c r="Q57" s="5">
        <v>0</v>
      </c>
      <c r="R57" s="6">
        <v>553.75</v>
      </c>
      <c r="S57" s="5">
        <v>45</v>
      </c>
      <c r="T57" s="6">
        <v>0</v>
      </c>
    </row>
    <row r="58" spans="1:20" ht="28" x14ac:dyDescent="0.35">
      <c r="A58" s="7" t="s">
        <v>157</v>
      </c>
      <c r="B58" s="7" t="s">
        <v>493</v>
      </c>
      <c r="C58" s="8">
        <v>0</v>
      </c>
      <c r="D58" s="9">
        <v>0</v>
      </c>
      <c r="E58" s="8">
        <v>0</v>
      </c>
      <c r="F58" s="9">
        <v>0</v>
      </c>
      <c r="G58" s="8">
        <v>0</v>
      </c>
      <c r="H58" s="9">
        <v>0</v>
      </c>
      <c r="I58" s="8">
        <v>0</v>
      </c>
      <c r="J58" s="9">
        <v>0</v>
      </c>
      <c r="K58" s="8">
        <v>0</v>
      </c>
      <c r="L58" s="9">
        <v>0</v>
      </c>
      <c r="M58" s="8">
        <v>0</v>
      </c>
      <c r="N58" s="9">
        <v>0</v>
      </c>
      <c r="O58" s="8">
        <v>0</v>
      </c>
      <c r="P58" s="9">
        <v>0</v>
      </c>
      <c r="Q58" s="8">
        <v>0</v>
      </c>
      <c r="R58" s="9">
        <v>0</v>
      </c>
      <c r="S58" s="8">
        <v>0</v>
      </c>
      <c r="T58" s="9">
        <v>0</v>
      </c>
    </row>
    <row r="59" spans="1:20" x14ac:dyDescent="0.35">
      <c r="A59" s="4" t="s">
        <v>161</v>
      </c>
      <c r="B59" s="4" t="s">
        <v>494</v>
      </c>
      <c r="C59" s="5">
        <v>0</v>
      </c>
      <c r="D59" s="6">
        <v>0</v>
      </c>
      <c r="E59" s="5">
        <v>0</v>
      </c>
      <c r="F59" s="6">
        <v>0</v>
      </c>
      <c r="G59" s="5">
        <v>0</v>
      </c>
      <c r="H59" s="6">
        <v>0</v>
      </c>
      <c r="I59" s="5">
        <v>0</v>
      </c>
      <c r="J59" s="6">
        <v>0</v>
      </c>
      <c r="K59" s="5">
        <v>0</v>
      </c>
      <c r="L59" s="6">
        <v>0</v>
      </c>
      <c r="M59" s="5">
        <v>0</v>
      </c>
      <c r="N59" s="6">
        <v>45</v>
      </c>
      <c r="O59" s="5">
        <v>0</v>
      </c>
      <c r="P59" s="6">
        <v>56</v>
      </c>
      <c r="Q59" s="5">
        <v>0</v>
      </c>
      <c r="R59" s="6">
        <v>70</v>
      </c>
      <c r="S59" s="5">
        <v>0</v>
      </c>
      <c r="T59" s="6">
        <v>0</v>
      </c>
    </row>
    <row r="60" spans="1:20" ht="28" x14ac:dyDescent="0.35">
      <c r="A60" s="7" t="s">
        <v>163</v>
      </c>
      <c r="B60" s="7" t="s">
        <v>495</v>
      </c>
      <c r="C60" s="8">
        <v>0</v>
      </c>
      <c r="D60" s="9">
        <v>72</v>
      </c>
      <c r="E60" s="8">
        <v>0</v>
      </c>
      <c r="F60" s="9">
        <v>103.92</v>
      </c>
      <c r="G60" s="8">
        <v>0</v>
      </c>
      <c r="H60" s="9">
        <v>101.88</v>
      </c>
      <c r="I60" s="8">
        <v>0</v>
      </c>
      <c r="J60" s="9">
        <v>101.88</v>
      </c>
      <c r="K60" s="8">
        <v>0</v>
      </c>
      <c r="L60" s="9">
        <v>108.84</v>
      </c>
      <c r="M60" s="8">
        <v>0</v>
      </c>
      <c r="N60" s="9">
        <v>130.19</v>
      </c>
      <c r="O60" s="8">
        <v>0</v>
      </c>
      <c r="P60" s="9">
        <v>132.29</v>
      </c>
      <c r="Q60" s="8">
        <v>0</v>
      </c>
      <c r="R60" s="9">
        <v>130.5</v>
      </c>
      <c r="S60" s="8">
        <v>0</v>
      </c>
      <c r="T60" s="9">
        <v>193.56</v>
      </c>
    </row>
    <row r="61" spans="1:20" ht="28" x14ac:dyDescent="0.35">
      <c r="A61" s="4" t="s">
        <v>165</v>
      </c>
      <c r="B61" s="4" t="s">
        <v>496</v>
      </c>
      <c r="C61" s="5">
        <v>0</v>
      </c>
      <c r="D61" s="6">
        <v>8.34</v>
      </c>
      <c r="E61" s="5">
        <v>0</v>
      </c>
      <c r="F61" s="6">
        <v>26.99</v>
      </c>
      <c r="G61" s="5">
        <v>0</v>
      </c>
      <c r="H61" s="6">
        <v>22.31</v>
      </c>
      <c r="I61" s="5">
        <v>0</v>
      </c>
      <c r="J61" s="6">
        <v>12.07</v>
      </c>
      <c r="K61" s="5">
        <v>0</v>
      </c>
      <c r="L61" s="6">
        <v>5.78</v>
      </c>
      <c r="M61" s="5">
        <v>0</v>
      </c>
      <c r="N61" s="6">
        <v>0</v>
      </c>
      <c r="O61" s="5">
        <v>0</v>
      </c>
      <c r="P61" s="6">
        <v>0</v>
      </c>
      <c r="Q61" s="5">
        <v>0</v>
      </c>
      <c r="R61" s="6">
        <v>0</v>
      </c>
      <c r="S61" s="5">
        <v>0</v>
      </c>
      <c r="T61" s="6">
        <v>0</v>
      </c>
    </row>
    <row r="62" spans="1:20" ht="28" x14ac:dyDescent="0.35">
      <c r="A62" s="7" t="s">
        <v>173</v>
      </c>
      <c r="B62" s="7" t="s">
        <v>497</v>
      </c>
      <c r="C62" s="8">
        <v>0</v>
      </c>
      <c r="D62" s="9">
        <v>0</v>
      </c>
      <c r="E62" s="8">
        <v>0</v>
      </c>
      <c r="F62" s="9">
        <v>50</v>
      </c>
      <c r="G62" s="8">
        <v>0</v>
      </c>
      <c r="H62" s="9">
        <v>0</v>
      </c>
      <c r="I62" s="8">
        <v>0</v>
      </c>
      <c r="J62" s="9">
        <v>0</v>
      </c>
      <c r="K62" s="8">
        <v>0</v>
      </c>
      <c r="L62" s="9">
        <v>0</v>
      </c>
      <c r="M62" s="8">
        <v>0</v>
      </c>
      <c r="N62" s="9">
        <v>0</v>
      </c>
      <c r="O62" s="8">
        <v>0</v>
      </c>
      <c r="P62" s="9">
        <v>0</v>
      </c>
      <c r="Q62" s="8">
        <v>0</v>
      </c>
      <c r="R62" s="9">
        <v>108.34</v>
      </c>
      <c r="S62" s="8">
        <v>0</v>
      </c>
      <c r="T62" s="9">
        <v>0</v>
      </c>
    </row>
    <row r="63" spans="1:20" ht="28" x14ac:dyDescent="0.35">
      <c r="A63" s="4" t="s">
        <v>45</v>
      </c>
      <c r="B63" s="4" t="s">
        <v>449</v>
      </c>
      <c r="C63" s="5">
        <v>0</v>
      </c>
      <c r="D63" s="6">
        <v>0</v>
      </c>
      <c r="E63" s="5">
        <v>0</v>
      </c>
      <c r="F63" s="6">
        <v>0</v>
      </c>
      <c r="G63" s="5">
        <v>0</v>
      </c>
      <c r="H63" s="6">
        <v>0</v>
      </c>
      <c r="I63" s="5">
        <v>0</v>
      </c>
      <c r="J63" s="6">
        <v>0</v>
      </c>
      <c r="K63" s="5">
        <v>0</v>
      </c>
      <c r="L63" s="6">
        <v>0</v>
      </c>
      <c r="M63" s="5">
        <v>0</v>
      </c>
      <c r="N63" s="6">
        <v>0</v>
      </c>
      <c r="O63" s="5">
        <v>0</v>
      </c>
      <c r="P63" s="6">
        <v>0</v>
      </c>
      <c r="Q63" s="5">
        <v>0</v>
      </c>
      <c r="R63" s="6">
        <v>0</v>
      </c>
      <c r="S63" s="5">
        <v>0</v>
      </c>
      <c r="T63" s="6">
        <v>0</v>
      </c>
    </row>
    <row r="64" spans="1:20" ht="28" x14ac:dyDescent="0.35">
      <c r="A64" s="4" t="s">
        <v>178</v>
      </c>
      <c r="B64" s="4" t="s">
        <v>498</v>
      </c>
      <c r="C64" s="5">
        <v>0</v>
      </c>
      <c r="D64" s="6">
        <v>0</v>
      </c>
      <c r="E64" s="5">
        <v>0</v>
      </c>
      <c r="F64" s="6">
        <v>1945.86</v>
      </c>
      <c r="G64" s="5">
        <v>0</v>
      </c>
      <c r="H64" s="6">
        <v>7.99</v>
      </c>
      <c r="I64" s="5">
        <v>0</v>
      </c>
      <c r="J64" s="6">
        <v>0</v>
      </c>
      <c r="K64" s="5">
        <v>0</v>
      </c>
      <c r="L64" s="6">
        <v>132.99</v>
      </c>
      <c r="M64" s="5">
        <v>0</v>
      </c>
      <c r="N64" s="6">
        <v>0</v>
      </c>
      <c r="O64" s="5">
        <v>0</v>
      </c>
      <c r="P64" s="6">
        <v>0</v>
      </c>
      <c r="Q64" s="5">
        <v>0</v>
      </c>
      <c r="R64" s="6">
        <v>0</v>
      </c>
      <c r="S64" s="5">
        <v>0</v>
      </c>
      <c r="T64" s="6">
        <v>0</v>
      </c>
    </row>
    <row r="65" spans="1:20" x14ac:dyDescent="0.35">
      <c r="A65" s="7" t="s">
        <v>182</v>
      </c>
      <c r="B65" s="7" t="s">
        <v>499</v>
      </c>
      <c r="C65" s="8">
        <v>0</v>
      </c>
      <c r="D65" s="9">
        <v>48</v>
      </c>
      <c r="E65" s="8">
        <v>0</v>
      </c>
      <c r="F65" s="9">
        <v>0</v>
      </c>
      <c r="G65" s="8">
        <v>0</v>
      </c>
      <c r="H65" s="9">
        <v>0</v>
      </c>
      <c r="I65" s="8">
        <v>0</v>
      </c>
      <c r="J65" s="9">
        <v>0</v>
      </c>
      <c r="K65" s="8">
        <v>0</v>
      </c>
      <c r="L65" s="9">
        <v>0</v>
      </c>
      <c r="M65" s="8">
        <v>0</v>
      </c>
      <c r="N65" s="9">
        <v>0</v>
      </c>
      <c r="O65" s="8">
        <v>0</v>
      </c>
      <c r="P65" s="9">
        <v>0</v>
      </c>
      <c r="Q65" s="8">
        <v>0</v>
      </c>
      <c r="R65" s="9">
        <v>0</v>
      </c>
      <c r="S65" s="8">
        <v>0</v>
      </c>
      <c r="T65" s="9">
        <v>0</v>
      </c>
    </row>
    <row r="66" spans="1:20" ht="28" x14ac:dyDescent="0.35">
      <c r="A66" s="4" t="s">
        <v>186</v>
      </c>
      <c r="B66" s="4" t="s">
        <v>500</v>
      </c>
      <c r="C66" s="5">
        <v>0</v>
      </c>
      <c r="D66" s="6">
        <v>15</v>
      </c>
      <c r="E66" s="5">
        <v>0</v>
      </c>
      <c r="F66" s="6">
        <v>60.48</v>
      </c>
      <c r="G66" s="5">
        <v>0</v>
      </c>
      <c r="H66" s="6">
        <v>-18.82</v>
      </c>
      <c r="I66" s="5">
        <v>0</v>
      </c>
      <c r="J66" s="6">
        <v>278.24</v>
      </c>
      <c r="K66" s="5">
        <v>0</v>
      </c>
      <c r="L66" s="6">
        <v>64.75</v>
      </c>
      <c r="M66" s="5">
        <v>0</v>
      </c>
      <c r="N66" s="6">
        <v>0</v>
      </c>
      <c r="O66" s="5">
        <v>0</v>
      </c>
      <c r="P66" s="6">
        <v>32.700000000000003</v>
      </c>
      <c r="Q66" s="5">
        <v>0</v>
      </c>
      <c r="R66" s="6">
        <v>6.99</v>
      </c>
      <c r="S66" s="5">
        <v>0</v>
      </c>
      <c r="T66" s="6">
        <v>50.94</v>
      </c>
    </row>
    <row r="67" spans="1:20" ht="28" x14ac:dyDescent="0.35">
      <c r="A67" s="7" t="s">
        <v>194</v>
      </c>
      <c r="B67" s="7" t="s">
        <v>501</v>
      </c>
      <c r="C67" s="8">
        <v>0</v>
      </c>
      <c r="D67" s="9">
        <v>0</v>
      </c>
      <c r="E67" s="8">
        <v>0</v>
      </c>
      <c r="F67" s="9">
        <v>0</v>
      </c>
      <c r="G67" s="8">
        <v>0</v>
      </c>
      <c r="H67" s="9">
        <v>0</v>
      </c>
      <c r="I67" s="8">
        <v>0</v>
      </c>
      <c r="J67" s="9">
        <v>0</v>
      </c>
      <c r="K67" s="8">
        <v>0</v>
      </c>
      <c r="L67" s="9">
        <v>0</v>
      </c>
      <c r="M67" s="8">
        <v>0</v>
      </c>
      <c r="N67" s="9">
        <v>0</v>
      </c>
      <c r="O67" s="8">
        <v>0</v>
      </c>
      <c r="P67" s="9">
        <v>0</v>
      </c>
      <c r="Q67" s="8">
        <v>0</v>
      </c>
      <c r="R67" s="9">
        <v>0</v>
      </c>
      <c r="S67" s="8">
        <v>0</v>
      </c>
      <c r="T67" s="9">
        <v>-70.03</v>
      </c>
    </row>
    <row r="68" spans="1:20" ht="28" x14ac:dyDescent="0.35">
      <c r="A68" s="4" t="s">
        <v>194</v>
      </c>
      <c r="B68" s="4" t="s">
        <v>507</v>
      </c>
      <c r="C68" s="5">
        <v>0</v>
      </c>
      <c r="D68" s="6">
        <v>-275</v>
      </c>
      <c r="E68" s="5">
        <v>0</v>
      </c>
      <c r="F68" s="6">
        <v>-292</v>
      </c>
      <c r="G68" s="5">
        <v>0</v>
      </c>
      <c r="H68" s="6">
        <v>-292</v>
      </c>
      <c r="I68" s="5">
        <v>0</v>
      </c>
      <c r="J68" s="6">
        <v>0</v>
      </c>
      <c r="K68" s="5">
        <v>0</v>
      </c>
      <c r="L68" s="6">
        <v>0</v>
      </c>
      <c r="M68" s="5">
        <v>0</v>
      </c>
      <c r="N68" s="6">
        <v>0</v>
      </c>
      <c r="O68" s="5">
        <v>0</v>
      </c>
      <c r="P68" s="6">
        <v>0</v>
      </c>
      <c r="Q68" s="5">
        <v>0</v>
      </c>
      <c r="R68" s="6">
        <v>-689</v>
      </c>
      <c r="S68" s="5">
        <v>0</v>
      </c>
      <c r="T68" s="6">
        <v>-497</v>
      </c>
    </row>
    <row r="69" spans="1:20" ht="28" x14ac:dyDescent="0.35">
      <c r="A69" s="4" t="s">
        <v>303</v>
      </c>
      <c r="B69" s="4" t="s">
        <v>519</v>
      </c>
      <c r="C69" s="5">
        <v>0</v>
      </c>
      <c r="D69" s="6">
        <v>-1232.01</v>
      </c>
      <c r="E69" s="5">
        <v>-3939</v>
      </c>
      <c r="F69" s="6">
        <v>-3939.35</v>
      </c>
      <c r="G69" s="5">
        <v>-4379</v>
      </c>
      <c r="H69" s="6">
        <v>-4378.75</v>
      </c>
      <c r="I69" s="5">
        <v>-111</v>
      </c>
      <c r="J69" s="6">
        <v>-111.3</v>
      </c>
      <c r="K69" s="5">
        <v>-1786</v>
      </c>
      <c r="L69" s="6">
        <v>-1785.74</v>
      </c>
      <c r="M69" s="5">
        <v>-1179</v>
      </c>
      <c r="N69" s="6">
        <v>-1178.8599999999999</v>
      </c>
      <c r="O69" s="5">
        <v>0</v>
      </c>
      <c r="P69" s="6">
        <v>-475.15</v>
      </c>
      <c r="Q69" s="5">
        <v>0</v>
      </c>
      <c r="R69" s="6">
        <v>0</v>
      </c>
      <c r="S69" s="5">
        <v>0</v>
      </c>
      <c r="T69" s="6">
        <v>0</v>
      </c>
    </row>
    <row r="70" spans="1:20" x14ac:dyDescent="0.35">
      <c r="A70" s="4" t="s">
        <v>47</v>
      </c>
      <c r="B70" s="4" t="s">
        <v>502</v>
      </c>
      <c r="C70" s="5">
        <v>0</v>
      </c>
      <c r="D70" s="6">
        <v>0</v>
      </c>
      <c r="E70" s="5">
        <v>0</v>
      </c>
      <c r="F70" s="6">
        <v>0</v>
      </c>
      <c r="G70" s="5">
        <v>0</v>
      </c>
      <c r="H70" s="6">
        <v>0</v>
      </c>
      <c r="I70" s="5">
        <v>0</v>
      </c>
      <c r="J70" s="6">
        <v>0</v>
      </c>
      <c r="K70" s="5">
        <v>0</v>
      </c>
      <c r="L70" s="6">
        <v>0</v>
      </c>
      <c r="M70" s="5">
        <v>0</v>
      </c>
      <c r="N70" s="6">
        <v>0</v>
      </c>
      <c r="O70" s="5">
        <v>0</v>
      </c>
      <c r="P70" s="6">
        <v>0</v>
      </c>
      <c r="Q70" s="5">
        <v>-139</v>
      </c>
      <c r="R70" s="6">
        <v>-194.43</v>
      </c>
      <c r="S70" s="5">
        <v>-122</v>
      </c>
      <c r="T70" s="6">
        <v>-155</v>
      </c>
    </row>
    <row r="71" spans="1:20" ht="28" x14ac:dyDescent="0.35">
      <c r="A71" s="7" t="s">
        <v>203</v>
      </c>
      <c r="B71" s="7" t="s">
        <v>508</v>
      </c>
      <c r="C71" s="8">
        <v>0</v>
      </c>
      <c r="D71" s="9">
        <v>0</v>
      </c>
      <c r="E71" s="8">
        <v>0</v>
      </c>
      <c r="F71" s="9">
        <v>0</v>
      </c>
      <c r="G71" s="8">
        <v>0</v>
      </c>
      <c r="H71" s="9">
        <v>0</v>
      </c>
      <c r="I71" s="8">
        <v>0</v>
      </c>
      <c r="J71" s="9">
        <v>0</v>
      </c>
      <c r="K71" s="8">
        <v>0</v>
      </c>
      <c r="L71" s="9">
        <v>-400</v>
      </c>
      <c r="M71" s="8">
        <v>0</v>
      </c>
      <c r="N71" s="9">
        <v>-408</v>
      </c>
      <c r="O71" s="8">
        <v>0</v>
      </c>
      <c r="P71" s="9">
        <v>-411</v>
      </c>
      <c r="Q71" s="8">
        <v>0</v>
      </c>
      <c r="R71" s="9">
        <v>0</v>
      </c>
      <c r="S71" s="8">
        <v>0</v>
      </c>
      <c r="T71" s="9">
        <v>0</v>
      </c>
    </row>
    <row r="72" spans="1:20" ht="28" x14ac:dyDescent="0.35">
      <c r="A72" s="7" t="s">
        <v>207</v>
      </c>
      <c r="B72" s="7" t="s">
        <v>503</v>
      </c>
      <c r="C72" s="8">
        <v>0</v>
      </c>
      <c r="D72" s="9">
        <v>0</v>
      </c>
      <c r="E72" s="8">
        <v>0</v>
      </c>
      <c r="F72" s="9">
        <v>0</v>
      </c>
      <c r="G72" s="8">
        <v>0</v>
      </c>
      <c r="H72" s="9">
        <v>0</v>
      </c>
      <c r="I72" s="8">
        <v>0</v>
      </c>
      <c r="J72" s="9">
        <v>0</v>
      </c>
      <c r="K72" s="8">
        <v>-1379</v>
      </c>
      <c r="L72" s="9">
        <v>0</v>
      </c>
      <c r="M72" s="8">
        <v>-5704</v>
      </c>
      <c r="N72" s="9">
        <v>0</v>
      </c>
      <c r="O72" s="8">
        <v>-896</v>
      </c>
      <c r="P72" s="9">
        <v>0</v>
      </c>
      <c r="Q72" s="8">
        <v>0</v>
      </c>
      <c r="R72" s="9">
        <v>0</v>
      </c>
      <c r="S72" s="8">
        <v>0</v>
      </c>
      <c r="T72" s="9">
        <v>0</v>
      </c>
    </row>
    <row r="73" spans="1:20" ht="28" x14ac:dyDescent="0.35">
      <c r="A73" s="4" t="s">
        <v>209</v>
      </c>
      <c r="B73" s="4" t="s">
        <v>504</v>
      </c>
      <c r="C73" s="5">
        <v>0</v>
      </c>
      <c r="D73" s="6">
        <v>-1161.42</v>
      </c>
      <c r="E73" s="5">
        <v>0</v>
      </c>
      <c r="F73" s="6">
        <v>-1161.42</v>
      </c>
      <c r="G73" s="5">
        <v>0</v>
      </c>
      <c r="H73" s="6">
        <v>-4098.03</v>
      </c>
      <c r="I73" s="5">
        <v>0</v>
      </c>
      <c r="J73" s="6">
        <v>912.54</v>
      </c>
      <c r="K73" s="5">
        <v>0</v>
      </c>
      <c r="L73" s="6">
        <v>-7918.35</v>
      </c>
      <c r="M73" s="5">
        <v>0</v>
      </c>
      <c r="N73" s="6">
        <v>-7753</v>
      </c>
      <c r="O73" s="5">
        <v>0</v>
      </c>
      <c r="P73" s="6">
        <v>-6964.7</v>
      </c>
      <c r="Q73" s="5">
        <v>0</v>
      </c>
      <c r="R73" s="6">
        <v>-3509.71</v>
      </c>
      <c r="S73" s="5">
        <v>0</v>
      </c>
      <c r="T73" s="6">
        <v>-1267.21</v>
      </c>
    </row>
    <row r="74" spans="1:20" x14ac:dyDescent="0.35">
      <c r="A74" s="10"/>
      <c r="B74" s="10"/>
      <c r="C74" s="11">
        <f>SUBTOTAL(9, C2:C73)</f>
        <v>149537</v>
      </c>
      <c r="D74" s="12">
        <f>SUBTOTAL(9, D2:D73)</f>
        <v>147938.59999999995</v>
      </c>
      <c r="E74" s="11">
        <f>SUBTOTAL(9, E2:E73)</f>
        <v>168400</v>
      </c>
      <c r="F74" s="12">
        <f>SUBTOTAL(9, F2:F73)</f>
        <v>170175.18999999989</v>
      </c>
      <c r="G74" s="11">
        <f>SUBTOTAL(9, G2:G73)</f>
        <v>163578</v>
      </c>
      <c r="H74" s="12">
        <f>SUBTOTAL(9, H2:H73)</f>
        <v>158628.13999999996</v>
      </c>
      <c r="I74" s="11">
        <f>SUBTOTAL(9, I2:I73)</f>
        <v>160478</v>
      </c>
      <c r="J74" s="12">
        <f>SUBTOTAL(9, J2:J73)</f>
        <v>162303.08000000002</v>
      </c>
      <c r="K74" s="11">
        <f>SUBTOTAL(9, K2:K73)</f>
        <v>156988</v>
      </c>
      <c r="L74" s="12">
        <f>SUBTOTAL(9, L2:L73)</f>
        <v>144252.34999999995</v>
      </c>
      <c r="M74" s="11">
        <f>SUBTOTAL(9, M2:M73)</f>
        <v>149356</v>
      </c>
      <c r="N74" s="12">
        <f>SUBTOTAL(9, N2:N73)</f>
        <v>140814.62</v>
      </c>
      <c r="O74" s="11">
        <f>SUBTOTAL(9, O2:O73)</f>
        <v>138398</v>
      </c>
      <c r="P74" s="12">
        <f>SUBTOTAL(9, P2:P73)</f>
        <v>127977.98</v>
      </c>
      <c r="Q74" s="11">
        <f>SUBTOTAL(9, Q2:Q73)</f>
        <v>130490</v>
      </c>
      <c r="R74" s="12">
        <f>SUBTOTAL(9, R2:R73)</f>
        <v>124737.79000000004</v>
      </c>
      <c r="S74" s="11">
        <f>SUBTOTAL(9, S2:S73)</f>
        <v>127430</v>
      </c>
      <c r="T74" s="12">
        <f>SUBTOTAL(9, T2:T73)</f>
        <v>126682.3</v>
      </c>
    </row>
    <row r="76" spans="1:20" x14ac:dyDescent="0.35">
      <c r="B76" t="s">
        <v>713</v>
      </c>
      <c r="C76" s="15">
        <f>SUM(C2:C22)</f>
        <v>139573</v>
      </c>
      <c r="D76" s="15">
        <f t="shared" ref="D76:T76" si="0">SUM(D2:D22)</f>
        <v>129283.18999999999</v>
      </c>
      <c r="E76" s="15">
        <f t="shared" si="0"/>
        <v>157545</v>
      </c>
      <c r="F76" s="15">
        <f t="shared" si="0"/>
        <v>153802.89000000001</v>
      </c>
      <c r="G76" s="15">
        <f t="shared" si="0"/>
        <v>159269</v>
      </c>
      <c r="H76" s="15">
        <f t="shared" si="0"/>
        <v>154769.39999999997</v>
      </c>
      <c r="I76" s="15">
        <f t="shared" si="0"/>
        <v>152901</v>
      </c>
      <c r="J76" s="15">
        <f t="shared" si="0"/>
        <v>152893.54</v>
      </c>
      <c r="K76" s="15">
        <f t="shared" si="0"/>
        <v>149142</v>
      </c>
      <c r="L76" s="15">
        <f t="shared" si="0"/>
        <v>143969.49</v>
      </c>
      <c r="M76" s="15">
        <f t="shared" si="0"/>
        <v>147548</v>
      </c>
      <c r="N76" s="15">
        <f t="shared" si="0"/>
        <v>135409.69999999998</v>
      </c>
      <c r="O76" s="15">
        <f t="shared" si="0"/>
        <v>130775</v>
      </c>
      <c r="P76" s="15">
        <f t="shared" si="0"/>
        <v>126420.42000000001</v>
      </c>
      <c r="Q76" s="15">
        <f t="shared" si="0"/>
        <v>123960</v>
      </c>
      <c r="R76" s="15">
        <f t="shared" si="0"/>
        <v>122311.29000000001</v>
      </c>
      <c r="S76" s="15">
        <f t="shared" si="0"/>
        <v>119017</v>
      </c>
      <c r="T76" s="15">
        <f t="shared" si="0"/>
        <v>118938.27000000002</v>
      </c>
    </row>
    <row r="77" spans="1:20" x14ac:dyDescent="0.35">
      <c r="B77" t="s">
        <v>712</v>
      </c>
      <c r="C77" s="15">
        <f>SUM(C23:C73)</f>
        <v>9964</v>
      </c>
      <c r="D77" s="15">
        <f t="shared" ref="D77:T77" si="1">SUM(D23:D73)</f>
        <v>18655.409999999996</v>
      </c>
      <c r="E77" s="15">
        <f t="shared" si="1"/>
        <v>10855</v>
      </c>
      <c r="F77" s="15">
        <f t="shared" si="1"/>
        <v>16372.300000000008</v>
      </c>
      <c r="G77" s="15">
        <f t="shared" si="1"/>
        <v>4309</v>
      </c>
      <c r="H77" s="15">
        <f t="shared" si="1"/>
        <v>3858.7399999999989</v>
      </c>
      <c r="I77" s="15">
        <f t="shared" si="1"/>
        <v>7577</v>
      </c>
      <c r="J77" s="15">
        <f t="shared" si="1"/>
        <v>9409.5400000000009</v>
      </c>
      <c r="K77" s="15">
        <f t="shared" si="1"/>
        <v>7846</v>
      </c>
      <c r="L77" s="15">
        <f t="shared" si="1"/>
        <v>282.86000000000058</v>
      </c>
      <c r="M77" s="15">
        <f t="shared" si="1"/>
        <v>1808</v>
      </c>
      <c r="N77" s="15">
        <f t="shared" si="1"/>
        <v>5404.9199999999983</v>
      </c>
      <c r="O77" s="15">
        <f t="shared" si="1"/>
        <v>7623</v>
      </c>
      <c r="P77" s="15">
        <f t="shared" si="1"/>
        <v>1557.5600000000022</v>
      </c>
      <c r="Q77" s="15">
        <f t="shared" si="1"/>
        <v>6530</v>
      </c>
      <c r="R77" s="15">
        <f t="shared" si="1"/>
        <v>2426.4999999999982</v>
      </c>
      <c r="S77" s="15">
        <f t="shared" si="1"/>
        <v>8413</v>
      </c>
      <c r="T77" s="15">
        <f t="shared" si="1"/>
        <v>7744.0299999999979</v>
      </c>
    </row>
    <row r="78" spans="1:20" x14ac:dyDescent="0.35">
      <c r="B78" t="s">
        <v>312</v>
      </c>
      <c r="C78" s="15">
        <f>C77+C76</f>
        <v>149537</v>
      </c>
      <c r="D78" s="15">
        <f t="shared" ref="D78:T78" si="2">D77+D76</f>
        <v>147938.59999999998</v>
      </c>
      <c r="E78" s="15">
        <f t="shared" si="2"/>
        <v>168400</v>
      </c>
      <c r="F78" s="15">
        <f t="shared" si="2"/>
        <v>170175.19000000003</v>
      </c>
      <c r="G78" s="15">
        <f t="shared" si="2"/>
        <v>163578</v>
      </c>
      <c r="H78" s="15">
        <f t="shared" si="2"/>
        <v>158628.13999999996</v>
      </c>
      <c r="I78" s="15">
        <f t="shared" si="2"/>
        <v>160478</v>
      </c>
      <c r="J78" s="15">
        <f t="shared" si="2"/>
        <v>162303.08000000002</v>
      </c>
      <c r="K78" s="15">
        <f t="shared" si="2"/>
        <v>156988</v>
      </c>
      <c r="L78" s="15">
        <f t="shared" si="2"/>
        <v>144252.34999999998</v>
      </c>
      <c r="M78" s="15">
        <f t="shared" si="2"/>
        <v>149356</v>
      </c>
      <c r="N78" s="15">
        <f t="shared" si="2"/>
        <v>140814.62</v>
      </c>
      <c r="O78" s="15">
        <f t="shared" si="2"/>
        <v>138398</v>
      </c>
      <c r="P78" s="15">
        <f t="shared" si="2"/>
        <v>127977.98000000001</v>
      </c>
      <c r="Q78" s="15">
        <f t="shared" si="2"/>
        <v>130490</v>
      </c>
      <c r="R78" s="15">
        <f t="shared" si="2"/>
        <v>124737.79000000001</v>
      </c>
      <c r="S78" s="15">
        <f t="shared" si="2"/>
        <v>127430</v>
      </c>
      <c r="T78" s="15">
        <f t="shared" si="2"/>
        <v>126682.30000000002</v>
      </c>
    </row>
  </sheetData>
  <autoFilter ref="A1:T76" xr:uid="{BBA5ADB1-AADC-4118-B8F4-20B7890D76FA}"/>
  <sortState xmlns:xlrd2="http://schemas.microsoft.com/office/spreadsheetml/2017/richdata2" ref="A2:AT79">
    <sortCondition ref="A2:A7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70838-8262-40A8-B067-0D4D603742FC}">
  <dimension ref="A1:T98"/>
  <sheetViews>
    <sheetView workbookViewId="0">
      <pane ySplit="1" topLeftCell="A75" activePane="bottomLeft" state="frozen"/>
      <selection pane="bottomLeft" activeCell="B96" sqref="B96:C98"/>
    </sheetView>
    <sheetView workbookViewId="1">
      <selection sqref="A1:AT1"/>
    </sheetView>
  </sheetViews>
  <sheetFormatPr defaultRowHeight="14.5" x14ac:dyDescent="0.35"/>
  <cols>
    <col min="1" max="1" width="16" customWidth="1"/>
    <col min="2" max="2" width="36.08984375" customWidth="1"/>
    <col min="3" max="20" width="16" customWidth="1"/>
  </cols>
  <sheetData>
    <row r="1" spans="1:20" x14ac:dyDescent="0.35">
      <c r="A1" s="3" t="s">
        <v>9</v>
      </c>
      <c r="B1" s="3" t="s">
        <v>10</v>
      </c>
      <c r="C1" s="3" t="s">
        <v>710</v>
      </c>
      <c r="D1" s="3" t="s">
        <v>711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</row>
    <row r="2" spans="1:20" x14ac:dyDescent="0.35">
      <c r="A2" s="4" t="s">
        <v>27</v>
      </c>
      <c r="B2" s="4" t="s">
        <v>521</v>
      </c>
      <c r="C2" s="5">
        <v>0</v>
      </c>
      <c r="D2" s="6">
        <v>0</v>
      </c>
      <c r="E2" s="5">
        <v>0</v>
      </c>
      <c r="F2" s="6">
        <v>0</v>
      </c>
      <c r="G2" s="5">
        <v>0</v>
      </c>
      <c r="H2" s="6">
        <v>0</v>
      </c>
      <c r="I2" s="5">
        <v>0</v>
      </c>
      <c r="J2" s="6">
        <v>0</v>
      </c>
      <c r="K2" s="5">
        <v>0</v>
      </c>
      <c r="L2" s="6">
        <v>0</v>
      </c>
      <c r="M2" s="5">
        <v>0</v>
      </c>
      <c r="N2" s="6">
        <v>0</v>
      </c>
      <c r="O2" s="5">
        <v>0</v>
      </c>
      <c r="P2" s="6">
        <v>290.33999999999997</v>
      </c>
      <c r="Q2" s="5">
        <v>0</v>
      </c>
      <c r="R2" s="6">
        <v>0</v>
      </c>
      <c r="S2" s="5">
        <v>0</v>
      </c>
      <c r="T2" s="6">
        <v>0</v>
      </c>
    </row>
    <row r="3" spans="1:20" x14ac:dyDescent="0.35">
      <c r="A3" s="7" t="s">
        <v>27</v>
      </c>
      <c r="B3" s="7" t="s">
        <v>529</v>
      </c>
      <c r="C3" s="8">
        <v>11439</v>
      </c>
      <c r="D3" s="9">
        <v>7582.48</v>
      </c>
      <c r="E3" s="8">
        <v>11907</v>
      </c>
      <c r="F3" s="9">
        <v>11912.74</v>
      </c>
      <c r="G3" s="8">
        <v>10773</v>
      </c>
      <c r="H3" s="9">
        <v>9359.34</v>
      </c>
      <c r="I3" s="8">
        <v>9946</v>
      </c>
      <c r="J3" s="9">
        <v>12296.88</v>
      </c>
      <c r="K3" s="8">
        <v>9569</v>
      </c>
      <c r="L3" s="9">
        <v>9368.76</v>
      </c>
      <c r="M3" s="8">
        <v>9934</v>
      </c>
      <c r="N3" s="9">
        <v>9095.75</v>
      </c>
      <c r="O3" s="8">
        <v>9338</v>
      </c>
      <c r="P3" s="9">
        <v>8536.92</v>
      </c>
      <c r="Q3" s="8">
        <v>9679</v>
      </c>
      <c r="R3" s="9">
        <v>8448.4699999999993</v>
      </c>
      <c r="S3" s="8">
        <v>6898</v>
      </c>
      <c r="T3" s="9">
        <v>8209.08</v>
      </c>
    </row>
    <row r="4" spans="1:20" x14ac:dyDescent="0.35">
      <c r="A4" s="4" t="s">
        <v>27</v>
      </c>
      <c r="B4" s="4" t="s">
        <v>615</v>
      </c>
      <c r="C4" s="5">
        <v>0</v>
      </c>
      <c r="D4" s="6">
        <v>29</v>
      </c>
      <c r="E4" s="5">
        <v>73</v>
      </c>
      <c r="F4" s="6">
        <v>73</v>
      </c>
      <c r="G4" s="5">
        <v>77</v>
      </c>
      <c r="H4" s="6">
        <v>77.290000000000006</v>
      </c>
      <c r="I4" s="5">
        <v>73</v>
      </c>
      <c r="J4" s="6">
        <v>73.03</v>
      </c>
      <c r="K4" s="5">
        <v>36</v>
      </c>
      <c r="L4" s="6">
        <v>35.9</v>
      </c>
      <c r="M4" s="5">
        <v>0</v>
      </c>
      <c r="N4" s="6">
        <v>0</v>
      </c>
      <c r="O4" s="5">
        <v>0</v>
      </c>
      <c r="P4" s="6">
        <v>0</v>
      </c>
      <c r="Q4" s="5">
        <v>0</v>
      </c>
      <c r="R4" s="6">
        <v>0</v>
      </c>
      <c r="S4" s="5">
        <v>0</v>
      </c>
      <c r="T4" s="6">
        <v>0</v>
      </c>
    </row>
    <row r="5" spans="1:20" ht="28" x14ac:dyDescent="0.35">
      <c r="A5" s="4" t="s">
        <v>49</v>
      </c>
      <c r="B5" s="4" t="s">
        <v>530</v>
      </c>
      <c r="C5" s="5">
        <v>104645</v>
      </c>
      <c r="D5" s="6">
        <v>69544</v>
      </c>
      <c r="E5" s="5">
        <v>100577</v>
      </c>
      <c r="F5" s="6">
        <v>96520.95</v>
      </c>
      <c r="G5" s="5">
        <v>92143</v>
      </c>
      <c r="H5" s="6">
        <v>88504</v>
      </c>
      <c r="I5" s="5">
        <v>89973</v>
      </c>
      <c r="J5" s="6">
        <v>86256.85</v>
      </c>
      <c r="K5" s="5">
        <v>86582</v>
      </c>
      <c r="L5" s="6">
        <v>80864.039999999994</v>
      </c>
      <c r="M5" s="5">
        <v>91710</v>
      </c>
      <c r="N5" s="6">
        <v>84328.22</v>
      </c>
      <c r="O5" s="5">
        <v>84588</v>
      </c>
      <c r="P5" s="6">
        <v>83299.47</v>
      </c>
      <c r="Q5" s="5">
        <v>77080</v>
      </c>
      <c r="R5" s="6">
        <v>76387.009999999995</v>
      </c>
      <c r="S5" s="5">
        <v>91151</v>
      </c>
      <c r="T5" s="6">
        <v>86130.11</v>
      </c>
    </row>
    <row r="6" spans="1:20" ht="28" x14ac:dyDescent="0.35">
      <c r="A6" s="7" t="s">
        <v>29</v>
      </c>
      <c r="B6" s="7" t="s">
        <v>531</v>
      </c>
      <c r="C6" s="8">
        <v>4066</v>
      </c>
      <c r="D6" s="9">
        <v>2824.54</v>
      </c>
      <c r="E6" s="8">
        <v>3896</v>
      </c>
      <c r="F6" s="9">
        <v>1535.35</v>
      </c>
      <c r="G6" s="8">
        <v>3522</v>
      </c>
      <c r="H6" s="9">
        <v>250.03</v>
      </c>
      <c r="I6" s="8">
        <v>2353</v>
      </c>
      <c r="J6" s="9">
        <v>0</v>
      </c>
      <c r="K6" s="8">
        <v>3329</v>
      </c>
      <c r="L6" s="9">
        <v>947.8</v>
      </c>
      <c r="M6" s="8">
        <v>3466</v>
      </c>
      <c r="N6" s="9">
        <v>429.82</v>
      </c>
      <c r="O6" s="8">
        <v>9636</v>
      </c>
      <c r="P6" s="9">
        <v>8173.94</v>
      </c>
      <c r="Q6" s="8">
        <v>16502</v>
      </c>
      <c r="R6" s="9">
        <v>14892.57</v>
      </c>
      <c r="S6" s="8">
        <v>2799</v>
      </c>
      <c r="T6" s="9">
        <v>3179.83</v>
      </c>
    </row>
    <row r="7" spans="1:20" ht="28" x14ac:dyDescent="0.35">
      <c r="A7" s="7" t="s">
        <v>29</v>
      </c>
      <c r="B7" s="7" t="s">
        <v>610</v>
      </c>
      <c r="C7" s="8">
        <v>0</v>
      </c>
      <c r="D7" s="9">
        <v>0</v>
      </c>
      <c r="E7" s="8">
        <v>0</v>
      </c>
      <c r="F7" s="9">
        <v>0</v>
      </c>
      <c r="G7" s="8">
        <v>0</v>
      </c>
      <c r="H7" s="9">
        <v>0</v>
      </c>
      <c r="I7" s="8">
        <v>0</v>
      </c>
      <c r="J7" s="9">
        <v>0</v>
      </c>
      <c r="K7" s="8">
        <v>0</v>
      </c>
      <c r="L7" s="9">
        <v>0</v>
      </c>
      <c r="M7" s="8">
        <v>0</v>
      </c>
      <c r="N7" s="9">
        <v>0</v>
      </c>
      <c r="O7" s="8">
        <v>0</v>
      </c>
      <c r="P7" s="9">
        <v>0</v>
      </c>
      <c r="Q7" s="8">
        <v>0</v>
      </c>
      <c r="R7" s="9">
        <v>0</v>
      </c>
      <c r="S7" s="8">
        <v>0</v>
      </c>
      <c r="T7" s="9">
        <v>0</v>
      </c>
    </row>
    <row r="8" spans="1:20" ht="28" x14ac:dyDescent="0.35">
      <c r="A8" s="7" t="s">
        <v>59</v>
      </c>
      <c r="B8" s="7" t="s">
        <v>616</v>
      </c>
      <c r="C8" s="8">
        <v>0</v>
      </c>
      <c r="D8" s="9">
        <v>470.25</v>
      </c>
      <c r="E8" s="8">
        <v>4712</v>
      </c>
      <c r="F8" s="9">
        <v>4711.6000000000004</v>
      </c>
      <c r="G8" s="8">
        <v>7262</v>
      </c>
      <c r="H8" s="9">
        <v>7261.66</v>
      </c>
      <c r="I8" s="8">
        <v>1159</v>
      </c>
      <c r="J8" s="9">
        <v>1159.1600000000001</v>
      </c>
      <c r="K8" s="8">
        <v>3221</v>
      </c>
      <c r="L8" s="9">
        <v>3220.69</v>
      </c>
      <c r="M8" s="8">
        <v>2910</v>
      </c>
      <c r="N8" s="9">
        <v>2909.51</v>
      </c>
      <c r="O8" s="8">
        <v>0</v>
      </c>
      <c r="P8" s="9">
        <v>1327.66</v>
      </c>
      <c r="Q8" s="8">
        <v>0</v>
      </c>
      <c r="R8" s="9">
        <v>0</v>
      </c>
      <c r="S8" s="8">
        <v>0</v>
      </c>
      <c r="T8" s="9">
        <v>0</v>
      </c>
    </row>
    <row r="9" spans="1:20" ht="28" x14ac:dyDescent="0.35">
      <c r="A9" s="4" t="s">
        <v>346</v>
      </c>
      <c r="B9" s="4" t="s">
        <v>532</v>
      </c>
      <c r="C9" s="5">
        <v>0</v>
      </c>
      <c r="D9" s="6">
        <v>0</v>
      </c>
      <c r="E9" s="5">
        <v>0</v>
      </c>
      <c r="F9" s="6">
        <v>0</v>
      </c>
      <c r="G9" s="5">
        <v>0</v>
      </c>
      <c r="H9" s="6">
        <v>0</v>
      </c>
      <c r="I9" s="5">
        <v>1041</v>
      </c>
      <c r="J9" s="6">
        <v>774.59</v>
      </c>
      <c r="K9" s="5">
        <v>1011</v>
      </c>
      <c r="L9" s="6">
        <v>1011.36</v>
      </c>
      <c r="M9" s="5">
        <v>981</v>
      </c>
      <c r="N9" s="6">
        <v>982.32</v>
      </c>
      <c r="O9" s="5">
        <v>949</v>
      </c>
      <c r="P9" s="6">
        <v>948.94</v>
      </c>
      <c r="Q9" s="5">
        <v>929</v>
      </c>
      <c r="R9" s="6">
        <v>928.8</v>
      </c>
      <c r="S9" s="5">
        <v>879</v>
      </c>
      <c r="T9" s="6">
        <v>888.69</v>
      </c>
    </row>
    <row r="10" spans="1:20" x14ac:dyDescent="0.35">
      <c r="A10" s="7" t="s">
        <v>65</v>
      </c>
      <c r="B10" s="7" t="s">
        <v>533</v>
      </c>
      <c r="C10" s="8">
        <v>0</v>
      </c>
      <c r="D10" s="9">
        <v>0</v>
      </c>
      <c r="E10" s="8">
        <v>0</v>
      </c>
      <c r="F10" s="9">
        <v>0</v>
      </c>
      <c r="G10" s="8">
        <v>0</v>
      </c>
      <c r="H10" s="9">
        <v>85.37</v>
      </c>
      <c r="I10" s="8">
        <v>0</v>
      </c>
      <c r="J10" s="9">
        <v>182.91</v>
      </c>
      <c r="K10" s="8">
        <v>0</v>
      </c>
      <c r="L10" s="9">
        <v>0</v>
      </c>
      <c r="M10" s="8">
        <v>0</v>
      </c>
      <c r="N10" s="9">
        <v>0</v>
      </c>
      <c r="O10" s="8">
        <v>0</v>
      </c>
      <c r="P10" s="9">
        <v>0</v>
      </c>
      <c r="Q10" s="8">
        <v>0</v>
      </c>
      <c r="R10" s="9">
        <v>0</v>
      </c>
      <c r="S10" s="8">
        <v>0</v>
      </c>
      <c r="T10" s="9">
        <v>0</v>
      </c>
    </row>
    <row r="11" spans="1:20" x14ac:dyDescent="0.35">
      <c r="A11" s="4" t="s">
        <v>67</v>
      </c>
      <c r="B11" s="4" t="s">
        <v>534</v>
      </c>
      <c r="C11" s="5">
        <v>0</v>
      </c>
      <c r="D11" s="6">
        <v>0</v>
      </c>
      <c r="E11" s="5">
        <v>0</v>
      </c>
      <c r="F11" s="6">
        <v>0</v>
      </c>
      <c r="G11" s="5">
        <v>0</v>
      </c>
      <c r="H11" s="6">
        <v>0</v>
      </c>
      <c r="I11" s="5">
        <v>0</v>
      </c>
      <c r="J11" s="6">
        <v>165.66</v>
      </c>
      <c r="K11" s="5">
        <v>0</v>
      </c>
      <c r="L11" s="6">
        <v>0</v>
      </c>
      <c r="M11" s="5">
        <v>0</v>
      </c>
      <c r="N11" s="6">
        <v>0</v>
      </c>
      <c r="O11" s="5">
        <v>0</v>
      </c>
      <c r="P11" s="6">
        <v>0</v>
      </c>
      <c r="Q11" s="5">
        <v>29</v>
      </c>
      <c r="R11" s="6">
        <v>0</v>
      </c>
      <c r="S11" s="5">
        <v>58</v>
      </c>
      <c r="T11" s="6">
        <v>0</v>
      </c>
    </row>
    <row r="12" spans="1:20" x14ac:dyDescent="0.35">
      <c r="A12" s="7" t="s">
        <v>69</v>
      </c>
      <c r="B12" s="7" t="s">
        <v>535</v>
      </c>
      <c r="C12" s="8">
        <v>323</v>
      </c>
      <c r="D12" s="9">
        <v>216.86</v>
      </c>
      <c r="E12" s="8">
        <v>297</v>
      </c>
      <c r="F12" s="9">
        <v>393.95</v>
      </c>
      <c r="G12" s="8">
        <v>193</v>
      </c>
      <c r="H12" s="9">
        <v>210.49</v>
      </c>
      <c r="I12" s="8">
        <v>260</v>
      </c>
      <c r="J12" s="9">
        <v>595.53</v>
      </c>
      <c r="K12" s="8">
        <v>-1312</v>
      </c>
      <c r="L12" s="9">
        <v>179.28</v>
      </c>
      <c r="M12" s="8">
        <v>82</v>
      </c>
      <c r="N12" s="9">
        <v>166.1</v>
      </c>
      <c r="O12" s="8">
        <v>103</v>
      </c>
      <c r="P12" s="9">
        <v>123.72</v>
      </c>
      <c r="Q12" s="8">
        <v>398</v>
      </c>
      <c r="R12" s="9">
        <v>221.34</v>
      </c>
      <c r="S12" s="8">
        <v>49</v>
      </c>
      <c r="T12" s="9">
        <v>135.66999999999999</v>
      </c>
    </row>
    <row r="13" spans="1:20" x14ac:dyDescent="0.35">
      <c r="A13" s="4" t="s">
        <v>69</v>
      </c>
      <c r="B13" s="4" t="s">
        <v>617</v>
      </c>
      <c r="C13" s="5">
        <v>0</v>
      </c>
      <c r="D13" s="6">
        <v>-42.83</v>
      </c>
      <c r="E13" s="5">
        <v>210</v>
      </c>
      <c r="F13" s="6">
        <v>210.45</v>
      </c>
      <c r="G13" s="5">
        <v>226</v>
      </c>
      <c r="H13" s="6">
        <v>226.39</v>
      </c>
      <c r="I13" s="5">
        <v>6</v>
      </c>
      <c r="J13" s="6">
        <v>6.52</v>
      </c>
      <c r="K13" s="5">
        <v>187</v>
      </c>
      <c r="L13" s="6">
        <v>187.63</v>
      </c>
      <c r="M13" s="5">
        <v>216</v>
      </c>
      <c r="N13" s="6">
        <v>215.82</v>
      </c>
      <c r="O13" s="5">
        <v>0</v>
      </c>
      <c r="P13" s="6">
        <v>106.92</v>
      </c>
      <c r="Q13" s="5">
        <v>0</v>
      </c>
      <c r="R13" s="6">
        <v>0</v>
      </c>
      <c r="S13" s="5">
        <v>0</v>
      </c>
      <c r="T13" s="6">
        <v>0</v>
      </c>
    </row>
    <row r="14" spans="1:20" ht="28" x14ac:dyDescent="0.35">
      <c r="A14" s="7" t="s">
        <v>31</v>
      </c>
      <c r="B14" s="7" t="s">
        <v>522</v>
      </c>
      <c r="C14" s="8">
        <v>0</v>
      </c>
      <c r="D14" s="9">
        <v>0</v>
      </c>
      <c r="E14" s="8">
        <v>0</v>
      </c>
      <c r="F14" s="9">
        <v>0</v>
      </c>
      <c r="G14" s="8">
        <v>0</v>
      </c>
      <c r="H14" s="9">
        <v>0</v>
      </c>
      <c r="I14" s="8">
        <v>0</v>
      </c>
      <c r="J14" s="9">
        <v>0</v>
      </c>
      <c r="K14" s="8">
        <v>0</v>
      </c>
      <c r="L14" s="9">
        <v>0</v>
      </c>
      <c r="M14" s="8">
        <v>0</v>
      </c>
      <c r="N14" s="9">
        <v>0</v>
      </c>
      <c r="O14" s="8">
        <v>0</v>
      </c>
      <c r="P14" s="9">
        <v>0</v>
      </c>
      <c r="Q14" s="8">
        <v>0</v>
      </c>
      <c r="R14" s="9">
        <v>0</v>
      </c>
      <c r="S14" s="8">
        <v>0</v>
      </c>
      <c r="T14" s="9">
        <v>0</v>
      </c>
    </row>
    <row r="15" spans="1:20" ht="28" x14ac:dyDescent="0.35">
      <c r="A15" s="4" t="s">
        <v>31</v>
      </c>
      <c r="B15" s="4" t="s">
        <v>536</v>
      </c>
      <c r="C15" s="5">
        <v>11678</v>
      </c>
      <c r="D15" s="6">
        <v>7709.07</v>
      </c>
      <c r="E15" s="5">
        <v>11742</v>
      </c>
      <c r="F15" s="6">
        <v>11253.6</v>
      </c>
      <c r="G15" s="5">
        <v>9998</v>
      </c>
      <c r="H15" s="6">
        <v>9602.51</v>
      </c>
      <c r="I15" s="5">
        <v>9701</v>
      </c>
      <c r="J15" s="6">
        <v>9305.56</v>
      </c>
      <c r="K15" s="5">
        <v>9086</v>
      </c>
      <c r="L15" s="6">
        <v>8472.92</v>
      </c>
      <c r="M15" s="5">
        <v>8972</v>
      </c>
      <c r="N15" s="6">
        <v>8222.08</v>
      </c>
      <c r="O15" s="5">
        <v>8503</v>
      </c>
      <c r="P15" s="6">
        <v>8365.11</v>
      </c>
      <c r="Q15" s="5">
        <v>7739</v>
      </c>
      <c r="R15" s="6">
        <v>7664.26</v>
      </c>
      <c r="S15" s="5">
        <v>7323</v>
      </c>
      <c r="T15" s="6">
        <v>6940.92</v>
      </c>
    </row>
    <row r="16" spans="1:20" ht="28" x14ac:dyDescent="0.35">
      <c r="A16" s="7" t="s">
        <v>33</v>
      </c>
      <c r="B16" s="7" t="s">
        <v>537</v>
      </c>
      <c r="C16" s="8">
        <v>441</v>
      </c>
      <c r="D16" s="9">
        <v>231.49</v>
      </c>
      <c r="E16" s="8">
        <v>427</v>
      </c>
      <c r="F16" s="9">
        <v>60.51</v>
      </c>
      <c r="G16" s="8">
        <v>379</v>
      </c>
      <c r="H16" s="9">
        <v>0.08</v>
      </c>
      <c r="I16" s="8">
        <v>291</v>
      </c>
      <c r="J16" s="9">
        <v>0.02</v>
      </c>
      <c r="K16" s="8">
        <v>387</v>
      </c>
      <c r="L16" s="9">
        <v>44.33</v>
      </c>
      <c r="M16" s="8">
        <v>403</v>
      </c>
      <c r="N16" s="9">
        <v>151.94999999999999</v>
      </c>
      <c r="O16" s="8">
        <v>388</v>
      </c>
      <c r="P16" s="9">
        <v>1060.96</v>
      </c>
      <c r="Q16" s="8">
        <v>395</v>
      </c>
      <c r="R16" s="9">
        <v>1175.01</v>
      </c>
      <c r="S16" s="8">
        <v>173</v>
      </c>
      <c r="T16" s="9">
        <v>206.34</v>
      </c>
    </row>
    <row r="17" spans="1:20" ht="28" x14ac:dyDescent="0.35">
      <c r="A17" s="4" t="s">
        <v>73</v>
      </c>
      <c r="B17" s="4" t="s">
        <v>538</v>
      </c>
      <c r="C17" s="5">
        <v>2173</v>
      </c>
      <c r="D17" s="6">
        <v>1448.89</v>
      </c>
      <c r="E17" s="5">
        <v>2262</v>
      </c>
      <c r="F17" s="6">
        <v>2263.44</v>
      </c>
      <c r="G17" s="5">
        <v>2054</v>
      </c>
      <c r="H17" s="6">
        <v>1750.79</v>
      </c>
      <c r="I17" s="5">
        <v>2142</v>
      </c>
      <c r="J17" s="6">
        <v>2578.9699999999998</v>
      </c>
      <c r="K17" s="5">
        <v>2993</v>
      </c>
      <c r="L17" s="6">
        <v>2024.04</v>
      </c>
      <c r="M17" s="5">
        <v>2129</v>
      </c>
      <c r="N17" s="6">
        <v>1964.39</v>
      </c>
      <c r="O17" s="5">
        <v>2006</v>
      </c>
      <c r="P17" s="6">
        <v>1849.71</v>
      </c>
      <c r="Q17" s="5">
        <v>1961</v>
      </c>
      <c r="R17" s="6">
        <v>1475.89</v>
      </c>
      <c r="S17" s="5">
        <v>1450</v>
      </c>
      <c r="T17" s="6">
        <v>1242.95</v>
      </c>
    </row>
    <row r="18" spans="1:20" ht="28" x14ac:dyDescent="0.35">
      <c r="A18" s="7" t="s">
        <v>73</v>
      </c>
      <c r="B18" s="7" t="s">
        <v>618</v>
      </c>
      <c r="C18" s="8">
        <v>0</v>
      </c>
      <c r="D18" s="9">
        <v>-191.35</v>
      </c>
      <c r="E18" s="8">
        <v>758</v>
      </c>
      <c r="F18" s="9">
        <v>757.72</v>
      </c>
      <c r="G18" s="8">
        <v>1386</v>
      </c>
      <c r="H18" s="9">
        <v>1385.69</v>
      </c>
      <c r="I18" s="8">
        <v>190</v>
      </c>
      <c r="J18" s="9">
        <v>190.58</v>
      </c>
      <c r="K18" s="8">
        <v>610</v>
      </c>
      <c r="L18" s="9">
        <v>610.19000000000005</v>
      </c>
      <c r="M18" s="8">
        <v>539</v>
      </c>
      <c r="N18" s="9">
        <v>538.77</v>
      </c>
      <c r="O18" s="8">
        <v>0</v>
      </c>
      <c r="P18" s="9">
        <v>258.88</v>
      </c>
      <c r="Q18" s="8">
        <v>0</v>
      </c>
      <c r="R18" s="9">
        <v>0</v>
      </c>
      <c r="S18" s="8">
        <v>0</v>
      </c>
      <c r="T18" s="9">
        <v>0</v>
      </c>
    </row>
    <row r="19" spans="1:20" ht="28" x14ac:dyDescent="0.35">
      <c r="A19" s="4" t="s">
        <v>35</v>
      </c>
      <c r="B19" s="4" t="s">
        <v>523</v>
      </c>
      <c r="C19" s="5">
        <v>0</v>
      </c>
      <c r="D19" s="6">
        <v>0</v>
      </c>
      <c r="E19" s="5">
        <v>0</v>
      </c>
      <c r="F19" s="6">
        <v>0</v>
      </c>
      <c r="G19" s="5">
        <v>0</v>
      </c>
      <c r="H19" s="6">
        <v>0</v>
      </c>
      <c r="I19" s="5">
        <v>0</v>
      </c>
      <c r="J19" s="6">
        <v>0</v>
      </c>
      <c r="K19" s="5">
        <v>0</v>
      </c>
      <c r="L19" s="6">
        <v>0</v>
      </c>
      <c r="M19" s="5">
        <v>0</v>
      </c>
      <c r="N19" s="6">
        <v>0</v>
      </c>
      <c r="O19" s="5">
        <v>0</v>
      </c>
      <c r="P19" s="6">
        <v>49.94</v>
      </c>
      <c r="Q19" s="5">
        <v>0</v>
      </c>
      <c r="R19" s="6">
        <v>0</v>
      </c>
      <c r="S19" s="5">
        <v>0</v>
      </c>
      <c r="T19" s="6">
        <v>0</v>
      </c>
    </row>
    <row r="20" spans="1:20" ht="28" x14ac:dyDescent="0.35">
      <c r="A20" s="7" t="s">
        <v>35</v>
      </c>
      <c r="B20" s="7" t="s">
        <v>539</v>
      </c>
      <c r="C20" s="8">
        <v>24069</v>
      </c>
      <c r="D20" s="9">
        <v>15975.8</v>
      </c>
      <c r="E20" s="8">
        <v>23129</v>
      </c>
      <c r="F20" s="9">
        <v>22196.55</v>
      </c>
      <c r="G20" s="8">
        <v>21148</v>
      </c>
      <c r="H20" s="9">
        <v>20312.919999999998</v>
      </c>
      <c r="I20" s="8">
        <v>20756</v>
      </c>
      <c r="J20" s="9">
        <v>19901.54</v>
      </c>
      <c r="K20" s="8">
        <v>17714</v>
      </c>
      <c r="L20" s="9">
        <v>16528.97</v>
      </c>
      <c r="M20" s="8">
        <v>15606</v>
      </c>
      <c r="N20" s="9">
        <v>14321.6</v>
      </c>
      <c r="O20" s="8">
        <v>13109</v>
      </c>
      <c r="P20" s="9">
        <v>12887.08</v>
      </c>
      <c r="Q20" s="8">
        <v>13009</v>
      </c>
      <c r="R20" s="9">
        <v>12889.63</v>
      </c>
      <c r="S20" s="8">
        <v>14613</v>
      </c>
      <c r="T20" s="9">
        <v>13850.39</v>
      </c>
    </row>
    <row r="21" spans="1:20" ht="28" x14ac:dyDescent="0.35">
      <c r="A21" s="4" t="s">
        <v>76</v>
      </c>
      <c r="B21" s="4" t="s">
        <v>540</v>
      </c>
      <c r="C21" s="5">
        <v>935</v>
      </c>
      <c r="D21" s="6">
        <v>636.34</v>
      </c>
      <c r="E21" s="5">
        <v>889</v>
      </c>
      <c r="F21" s="6">
        <v>352.82</v>
      </c>
      <c r="G21" s="5">
        <v>804</v>
      </c>
      <c r="H21" s="6">
        <v>89.35</v>
      </c>
      <c r="I21" s="5">
        <v>541</v>
      </c>
      <c r="J21" s="6">
        <v>0.01</v>
      </c>
      <c r="K21" s="5">
        <v>573</v>
      </c>
      <c r="L21" s="6">
        <v>180.6</v>
      </c>
      <c r="M21" s="5">
        <v>596</v>
      </c>
      <c r="N21" s="6">
        <v>73.91</v>
      </c>
      <c r="O21" s="5">
        <v>574</v>
      </c>
      <c r="P21" s="6">
        <v>1577.64</v>
      </c>
      <c r="Q21" s="5">
        <v>491</v>
      </c>
      <c r="R21" s="6">
        <v>1507.54</v>
      </c>
      <c r="S21" s="5">
        <v>283</v>
      </c>
      <c r="T21" s="6">
        <v>28.07</v>
      </c>
    </row>
    <row r="22" spans="1:20" x14ac:dyDescent="0.35">
      <c r="A22" s="7" t="s">
        <v>53</v>
      </c>
      <c r="B22" s="7" t="s">
        <v>541</v>
      </c>
      <c r="C22" s="8">
        <v>0</v>
      </c>
      <c r="D22" s="9">
        <v>169.5</v>
      </c>
      <c r="E22" s="8">
        <v>0</v>
      </c>
      <c r="F22" s="9">
        <v>319</v>
      </c>
      <c r="G22" s="8">
        <v>0</v>
      </c>
      <c r="H22" s="9">
        <v>0</v>
      </c>
      <c r="I22" s="8">
        <v>0</v>
      </c>
      <c r="J22" s="9">
        <v>0</v>
      </c>
      <c r="K22" s="8">
        <v>0</v>
      </c>
      <c r="L22" s="9">
        <v>0</v>
      </c>
      <c r="M22" s="8">
        <v>0</v>
      </c>
      <c r="N22" s="9">
        <v>25</v>
      </c>
      <c r="O22" s="8">
        <v>0</v>
      </c>
      <c r="P22" s="9">
        <v>220</v>
      </c>
      <c r="Q22" s="8">
        <v>0</v>
      </c>
      <c r="R22" s="9">
        <v>0</v>
      </c>
      <c r="S22" s="8">
        <v>0</v>
      </c>
      <c r="T22" s="9">
        <v>480.19</v>
      </c>
    </row>
    <row r="23" spans="1:20" x14ac:dyDescent="0.35">
      <c r="A23" s="4" t="s">
        <v>53</v>
      </c>
      <c r="B23" s="4" t="s">
        <v>611</v>
      </c>
      <c r="C23" s="5">
        <v>0</v>
      </c>
      <c r="D23" s="6">
        <v>0</v>
      </c>
      <c r="E23" s="5">
        <v>0</v>
      </c>
      <c r="F23" s="6">
        <v>0</v>
      </c>
      <c r="G23" s="5">
        <v>0</v>
      </c>
      <c r="H23" s="6">
        <v>0</v>
      </c>
      <c r="I23" s="5">
        <v>0</v>
      </c>
      <c r="J23" s="6">
        <v>0</v>
      </c>
      <c r="K23" s="5">
        <v>0</v>
      </c>
      <c r="L23" s="6">
        <v>0</v>
      </c>
      <c r="M23" s="5">
        <v>0</v>
      </c>
      <c r="N23" s="6">
        <v>0</v>
      </c>
      <c r="O23" s="5">
        <v>0</v>
      </c>
      <c r="P23" s="6">
        <v>198</v>
      </c>
      <c r="Q23" s="5">
        <v>0</v>
      </c>
      <c r="R23" s="6">
        <v>214</v>
      </c>
      <c r="S23" s="5">
        <v>0</v>
      </c>
      <c r="T23" s="6">
        <v>0</v>
      </c>
    </row>
    <row r="24" spans="1:20" ht="28" x14ac:dyDescent="0.35">
      <c r="A24" s="4" t="s">
        <v>542</v>
      </c>
      <c r="B24" s="4" t="s">
        <v>543</v>
      </c>
      <c r="C24" s="5">
        <v>0</v>
      </c>
      <c r="D24" s="6">
        <v>0</v>
      </c>
      <c r="E24" s="5">
        <v>0</v>
      </c>
      <c r="F24" s="6">
        <v>0</v>
      </c>
      <c r="G24" s="5">
        <v>0</v>
      </c>
      <c r="H24" s="6">
        <v>0</v>
      </c>
      <c r="I24" s="5">
        <v>0</v>
      </c>
      <c r="J24" s="6">
        <v>0</v>
      </c>
      <c r="K24" s="5">
        <v>0</v>
      </c>
      <c r="L24" s="6">
        <v>0</v>
      </c>
      <c r="M24" s="5">
        <v>0</v>
      </c>
      <c r="N24" s="6">
        <v>0</v>
      </c>
      <c r="O24" s="5">
        <v>0</v>
      </c>
      <c r="P24" s="6">
        <v>0</v>
      </c>
      <c r="Q24" s="5">
        <v>0</v>
      </c>
      <c r="R24" s="6">
        <v>0</v>
      </c>
      <c r="S24" s="5">
        <v>0</v>
      </c>
      <c r="T24" s="6">
        <v>125</v>
      </c>
    </row>
    <row r="25" spans="1:20" x14ac:dyDescent="0.35">
      <c r="A25" s="7" t="s">
        <v>83</v>
      </c>
      <c r="B25" s="7" t="s">
        <v>544</v>
      </c>
      <c r="C25" s="8">
        <v>0</v>
      </c>
      <c r="D25" s="9">
        <v>0</v>
      </c>
      <c r="E25" s="8">
        <v>0</v>
      </c>
      <c r="F25" s="9">
        <v>0</v>
      </c>
      <c r="G25" s="8">
        <v>0</v>
      </c>
      <c r="H25" s="9">
        <v>0</v>
      </c>
      <c r="I25" s="8">
        <v>0</v>
      </c>
      <c r="J25" s="9">
        <v>0</v>
      </c>
      <c r="K25" s="8">
        <v>0</v>
      </c>
      <c r="L25" s="9">
        <v>0</v>
      </c>
      <c r="M25" s="8">
        <v>0</v>
      </c>
      <c r="N25" s="9">
        <v>0</v>
      </c>
      <c r="O25" s="8">
        <v>0</v>
      </c>
      <c r="P25" s="9">
        <v>0</v>
      </c>
      <c r="Q25" s="8">
        <v>0</v>
      </c>
      <c r="R25" s="9">
        <v>351.5</v>
      </c>
      <c r="S25" s="8">
        <v>0</v>
      </c>
      <c r="T25" s="9">
        <v>0</v>
      </c>
    </row>
    <row r="26" spans="1:20" ht="28" x14ac:dyDescent="0.35">
      <c r="A26" s="4" t="s">
        <v>357</v>
      </c>
      <c r="B26" s="4" t="s">
        <v>545</v>
      </c>
      <c r="C26" s="5">
        <v>0</v>
      </c>
      <c r="D26" s="6">
        <v>0</v>
      </c>
      <c r="E26" s="5">
        <v>0</v>
      </c>
      <c r="F26" s="6">
        <v>0</v>
      </c>
      <c r="G26" s="5">
        <v>0</v>
      </c>
      <c r="H26" s="6">
        <v>0</v>
      </c>
      <c r="I26" s="5">
        <v>0</v>
      </c>
      <c r="J26" s="6">
        <v>0</v>
      </c>
      <c r="K26" s="5">
        <v>0</v>
      </c>
      <c r="L26" s="6">
        <v>0</v>
      </c>
      <c r="M26" s="5">
        <v>0</v>
      </c>
      <c r="N26" s="6">
        <v>0</v>
      </c>
      <c r="O26" s="5">
        <v>-1980</v>
      </c>
      <c r="P26" s="6">
        <v>0</v>
      </c>
      <c r="Q26" s="5">
        <v>-1964</v>
      </c>
      <c r="R26" s="6">
        <v>0</v>
      </c>
      <c r="S26" s="5">
        <v>-2366</v>
      </c>
      <c r="T26" s="6">
        <v>0</v>
      </c>
    </row>
    <row r="27" spans="1:20" ht="28" x14ac:dyDescent="0.35">
      <c r="A27" s="4" t="s">
        <v>295</v>
      </c>
      <c r="B27" s="4" t="s">
        <v>619</v>
      </c>
      <c r="C27" s="5">
        <v>0</v>
      </c>
      <c r="D27" s="6">
        <v>810</v>
      </c>
      <c r="E27" s="5">
        <v>0</v>
      </c>
      <c r="F27" s="6">
        <v>0</v>
      </c>
      <c r="G27" s="5">
        <v>0</v>
      </c>
      <c r="H27" s="6">
        <v>0</v>
      </c>
      <c r="I27" s="5">
        <v>0</v>
      </c>
      <c r="J27" s="6">
        <v>0</v>
      </c>
      <c r="K27" s="5">
        <v>0</v>
      </c>
      <c r="L27" s="6">
        <v>0</v>
      </c>
      <c r="M27" s="5">
        <v>0</v>
      </c>
      <c r="N27" s="6">
        <v>0</v>
      </c>
      <c r="O27" s="5">
        <v>0</v>
      </c>
      <c r="P27" s="6">
        <v>0</v>
      </c>
      <c r="Q27" s="5">
        <v>0</v>
      </c>
      <c r="R27" s="6">
        <v>0</v>
      </c>
      <c r="S27" s="5">
        <v>0</v>
      </c>
      <c r="T27" s="6">
        <v>0</v>
      </c>
    </row>
    <row r="28" spans="1:20" ht="28" x14ac:dyDescent="0.35">
      <c r="A28" s="7" t="s">
        <v>37</v>
      </c>
      <c r="B28" s="7" t="s">
        <v>524</v>
      </c>
      <c r="C28" s="8">
        <v>0</v>
      </c>
      <c r="D28" s="9">
        <v>0</v>
      </c>
      <c r="E28" s="8">
        <v>0</v>
      </c>
      <c r="F28" s="9">
        <v>0</v>
      </c>
      <c r="G28" s="8">
        <v>0</v>
      </c>
      <c r="H28" s="9">
        <v>0</v>
      </c>
      <c r="I28" s="8">
        <v>0</v>
      </c>
      <c r="J28" s="9">
        <v>0</v>
      </c>
      <c r="K28" s="8">
        <v>0</v>
      </c>
      <c r="L28" s="9">
        <v>0</v>
      </c>
      <c r="M28" s="8">
        <v>0</v>
      </c>
      <c r="N28" s="9">
        <v>0</v>
      </c>
      <c r="O28" s="8">
        <v>0</v>
      </c>
      <c r="P28" s="9">
        <v>1.44</v>
      </c>
      <c r="Q28" s="8">
        <v>0</v>
      </c>
      <c r="R28" s="9">
        <v>0</v>
      </c>
      <c r="S28" s="8">
        <v>0</v>
      </c>
      <c r="T28" s="9">
        <v>0</v>
      </c>
    </row>
    <row r="29" spans="1:20" ht="28" x14ac:dyDescent="0.35">
      <c r="A29" s="7" t="s">
        <v>37</v>
      </c>
      <c r="B29" s="7" t="s">
        <v>546</v>
      </c>
      <c r="C29" s="8">
        <v>601</v>
      </c>
      <c r="D29" s="9">
        <v>398.8</v>
      </c>
      <c r="E29" s="8">
        <v>565</v>
      </c>
      <c r="F29" s="9">
        <v>551.41999999999996</v>
      </c>
      <c r="G29" s="8">
        <v>535</v>
      </c>
      <c r="H29" s="9">
        <v>486.27</v>
      </c>
      <c r="I29" s="8">
        <v>517</v>
      </c>
      <c r="J29" s="9">
        <v>496.16</v>
      </c>
      <c r="K29" s="8">
        <v>748</v>
      </c>
      <c r="L29" s="9">
        <v>452.92</v>
      </c>
      <c r="M29" s="8">
        <v>502</v>
      </c>
      <c r="N29" s="9">
        <v>477.54</v>
      </c>
      <c r="O29" s="8">
        <v>458</v>
      </c>
      <c r="P29" s="9">
        <v>542.84</v>
      </c>
      <c r="Q29" s="8">
        <v>0</v>
      </c>
      <c r="R29" s="9">
        <v>0</v>
      </c>
      <c r="S29" s="8">
        <v>0</v>
      </c>
      <c r="T29" s="9">
        <v>0</v>
      </c>
    </row>
    <row r="30" spans="1:20" ht="28" x14ac:dyDescent="0.35">
      <c r="A30" s="7" t="s">
        <v>37</v>
      </c>
      <c r="B30" s="7" t="s">
        <v>620</v>
      </c>
      <c r="C30" s="8">
        <v>0</v>
      </c>
      <c r="D30" s="9">
        <v>-3.74</v>
      </c>
      <c r="E30" s="8">
        <v>23</v>
      </c>
      <c r="F30" s="9">
        <v>23.39</v>
      </c>
      <c r="G30" s="8">
        <v>36</v>
      </c>
      <c r="H30" s="9">
        <v>36.479999999999997</v>
      </c>
      <c r="I30" s="8">
        <v>6</v>
      </c>
      <c r="J30" s="9">
        <v>5.8</v>
      </c>
      <c r="K30" s="8">
        <v>18</v>
      </c>
      <c r="L30" s="9">
        <v>17.71</v>
      </c>
      <c r="M30" s="8">
        <v>13</v>
      </c>
      <c r="N30" s="9">
        <v>12.87</v>
      </c>
      <c r="O30" s="8">
        <v>0</v>
      </c>
      <c r="P30" s="9">
        <v>6.64</v>
      </c>
      <c r="Q30" s="8">
        <v>0</v>
      </c>
      <c r="R30" s="9">
        <v>0</v>
      </c>
      <c r="S30" s="8">
        <v>0</v>
      </c>
      <c r="T30" s="9">
        <v>0</v>
      </c>
    </row>
    <row r="31" spans="1:20" ht="28" x14ac:dyDescent="0.35">
      <c r="A31" s="4" t="s">
        <v>86</v>
      </c>
      <c r="B31" s="4" t="s">
        <v>547</v>
      </c>
      <c r="C31" s="5">
        <v>381</v>
      </c>
      <c r="D31" s="6">
        <v>32.6</v>
      </c>
      <c r="E31" s="5">
        <v>391</v>
      </c>
      <c r="F31" s="6">
        <v>347</v>
      </c>
      <c r="G31" s="5">
        <v>350</v>
      </c>
      <c r="H31" s="6">
        <v>0</v>
      </c>
      <c r="I31" s="5">
        <v>242</v>
      </c>
      <c r="J31" s="6">
        <v>204.91</v>
      </c>
      <c r="K31" s="5">
        <v>384</v>
      </c>
      <c r="L31" s="6">
        <v>380.46</v>
      </c>
      <c r="M31" s="5">
        <v>380</v>
      </c>
      <c r="N31" s="6">
        <v>818.36</v>
      </c>
      <c r="O31" s="5">
        <v>364</v>
      </c>
      <c r="P31" s="6">
        <v>1283.3399999999999</v>
      </c>
      <c r="Q31" s="5">
        <v>339</v>
      </c>
      <c r="R31" s="6">
        <v>162.81</v>
      </c>
      <c r="S31" s="5">
        <v>337</v>
      </c>
      <c r="T31" s="6">
        <v>0</v>
      </c>
    </row>
    <row r="32" spans="1:20" ht="28" x14ac:dyDescent="0.35">
      <c r="A32" s="7" t="s">
        <v>305</v>
      </c>
      <c r="B32" s="7" t="s">
        <v>548</v>
      </c>
      <c r="C32" s="8">
        <v>0</v>
      </c>
      <c r="D32" s="9">
        <v>133.35</v>
      </c>
      <c r="E32" s="8">
        <v>0</v>
      </c>
      <c r="F32" s="9">
        <v>2722.02</v>
      </c>
      <c r="G32" s="8">
        <v>0</v>
      </c>
      <c r="H32" s="9">
        <v>1399.66</v>
      </c>
      <c r="I32" s="8">
        <v>0</v>
      </c>
      <c r="J32" s="9">
        <v>0</v>
      </c>
      <c r="K32" s="8">
        <v>0</v>
      </c>
      <c r="L32" s="9">
        <v>0</v>
      </c>
      <c r="M32" s="8">
        <v>0</v>
      </c>
      <c r="N32" s="9">
        <v>0</v>
      </c>
      <c r="O32" s="8">
        <v>0</v>
      </c>
      <c r="P32" s="9">
        <v>0</v>
      </c>
      <c r="Q32" s="8">
        <v>0</v>
      </c>
      <c r="R32" s="9">
        <v>0</v>
      </c>
      <c r="S32" s="8">
        <v>0</v>
      </c>
      <c r="T32" s="9">
        <v>0</v>
      </c>
    </row>
    <row r="33" spans="1:20" ht="28" x14ac:dyDescent="0.35">
      <c r="A33" s="7" t="s">
        <v>305</v>
      </c>
      <c r="B33" s="7" t="s">
        <v>624</v>
      </c>
      <c r="C33" s="8">
        <v>0</v>
      </c>
      <c r="D33" s="9">
        <v>811.77</v>
      </c>
      <c r="E33" s="8">
        <v>0</v>
      </c>
      <c r="F33" s="9">
        <v>0</v>
      </c>
      <c r="G33" s="8">
        <v>0</v>
      </c>
      <c r="H33" s="9">
        <v>0</v>
      </c>
      <c r="I33" s="8">
        <v>0</v>
      </c>
      <c r="J33" s="9">
        <v>0</v>
      </c>
      <c r="K33" s="8">
        <v>0</v>
      </c>
      <c r="L33" s="9">
        <v>0</v>
      </c>
      <c r="M33" s="8">
        <v>0</v>
      </c>
      <c r="N33" s="9">
        <v>0</v>
      </c>
      <c r="O33" s="8">
        <v>0</v>
      </c>
      <c r="P33" s="9">
        <v>0</v>
      </c>
      <c r="Q33" s="8">
        <v>0</v>
      </c>
      <c r="R33" s="9">
        <v>0</v>
      </c>
      <c r="S33" s="8">
        <v>0</v>
      </c>
      <c r="T33" s="9">
        <v>0</v>
      </c>
    </row>
    <row r="34" spans="1:20" x14ac:dyDescent="0.35">
      <c r="A34" s="4" t="s">
        <v>88</v>
      </c>
      <c r="B34" s="4" t="s">
        <v>549</v>
      </c>
      <c r="C34" s="5">
        <v>2242</v>
      </c>
      <c r="D34" s="6">
        <v>2737.92</v>
      </c>
      <c r="E34" s="5">
        <v>8555</v>
      </c>
      <c r="F34" s="6">
        <v>3471.21</v>
      </c>
      <c r="G34" s="5">
        <v>3566</v>
      </c>
      <c r="H34" s="6">
        <v>2150.5100000000002</v>
      </c>
      <c r="I34" s="5">
        <v>2717</v>
      </c>
      <c r="J34" s="6">
        <v>1717.68</v>
      </c>
      <c r="K34" s="5">
        <v>2241</v>
      </c>
      <c r="L34" s="6">
        <v>1525.16</v>
      </c>
      <c r="M34" s="5">
        <v>1899</v>
      </c>
      <c r="N34" s="6">
        <v>1386.94</v>
      </c>
      <c r="O34" s="5">
        <v>6911</v>
      </c>
      <c r="P34" s="6">
        <v>1630.24</v>
      </c>
      <c r="Q34" s="5">
        <v>1281</v>
      </c>
      <c r="R34" s="6">
        <v>1282.23</v>
      </c>
      <c r="S34" s="5">
        <v>1329</v>
      </c>
      <c r="T34" s="6">
        <v>1213.76</v>
      </c>
    </row>
    <row r="35" spans="1:20" x14ac:dyDescent="0.35">
      <c r="A35" s="7" t="s">
        <v>365</v>
      </c>
      <c r="B35" s="7" t="s">
        <v>550</v>
      </c>
      <c r="C35" s="8">
        <v>0</v>
      </c>
      <c r="D35" s="9">
        <v>0</v>
      </c>
      <c r="E35" s="8">
        <v>0</v>
      </c>
      <c r="F35" s="9">
        <v>0</v>
      </c>
      <c r="G35" s="8">
        <v>0</v>
      </c>
      <c r="H35" s="9">
        <v>0</v>
      </c>
      <c r="I35" s="8">
        <v>0</v>
      </c>
      <c r="J35" s="9">
        <v>0</v>
      </c>
      <c r="K35" s="8">
        <v>0</v>
      </c>
      <c r="L35" s="9">
        <v>0</v>
      </c>
      <c r="M35" s="8">
        <v>0</v>
      </c>
      <c r="N35" s="9">
        <v>0</v>
      </c>
      <c r="O35" s="8">
        <v>395</v>
      </c>
      <c r="P35" s="9">
        <v>0</v>
      </c>
      <c r="Q35" s="8">
        <v>2332</v>
      </c>
      <c r="R35" s="9">
        <v>410.6</v>
      </c>
      <c r="S35" s="8">
        <v>2286</v>
      </c>
      <c r="T35" s="9">
        <v>2439.66</v>
      </c>
    </row>
    <row r="36" spans="1:20" ht="28" x14ac:dyDescent="0.35">
      <c r="A36" s="4" t="s">
        <v>551</v>
      </c>
      <c r="B36" s="4" t="s">
        <v>552</v>
      </c>
      <c r="C36" s="5">
        <v>7713</v>
      </c>
      <c r="D36" s="6">
        <v>4321.66</v>
      </c>
      <c r="E36" s="5">
        <v>6570</v>
      </c>
      <c r="F36" s="6">
        <v>11939.59</v>
      </c>
      <c r="G36" s="5">
        <v>5683</v>
      </c>
      <c r="H36" s="6">
        <v>7378.13</v>
      </c>
      <c r="I36" s="5">
        <v>5683</v>
      </c>
      <c r="J36" s="6">
        <v>6948.29</v>
      </c>
      <c r="K36" s="5">
        <v>6234</v>
      </c>
      <c r="L36" s="6">
        <v>7264.58</v>
      </c>
      <c r="M36" s="5">
        <v>6447</v>
      </c>
      <c r="N36" s="6">
        <v>7315.1</v>
      </c>
      <c r="O36" s="5">
        <v>1996</v>
      </c>
      <c r="P36" s="6">
        <v>7788.45</v>
      </c>
      <c r="Q36" s="5">
        <v>0</v>
      </c>
      <c r="R36" s="6">
        <v>2072.96</v>
      </c>
      <c r="S36" s="5">
        <v>0</v>
      </c>
      <c r="T36" s="6">
        <v>0</v>
      </c>
    </row>
    <row r="37" spans="1:20" x14ac:dyDescent="0.35">
      <c r="A37" s="7" t="s">
        <v>553</v>
      </c>
      <c r="B37" s="7" t="s">
        <v>554</v>
      </c>
      <c r="C37" s="8">
        <v>0</v>
      </c>
      <c r="D37" s="9">
        <v>130</v>
      </c>
      <c r="E37" s="8">
        <v>480</v>
      </c>
      <c r="F37" s="9">
        <v>480</v>
      </c>
      <c r="G37" s="8">
        <v>30</v>
      </c>
      <c r="H37" s="9">
        <v>20</v>
      </c>
      <c r="I37" s="8">
        <v>0</v>
      </c>
      <c r="J37" s="9">
        <v>0</v>
      </c>
      <c r="K37" s="8">
        <v>0</v>
      </c>
      <c r="L37" s="9">
        <v>0</v>
      </c>
      <c r="M37" s="8">
        <v>0</v>
      </c>
      <c r="N37" s="9">
        <v>0</v>
      </c>
      <c r="O37" s="8">
        <v>0</v>
      </c>
      <c r="P37" s="9">
        <v>0</v>
      </c>
      <c r="Q37" s="8">
        <v>0</v>
      </c>
      <c r="R37" s="9">
        <v>0</v>
      </c>
      <c r="S37" s="8">
        <v>0</v>
      </c>
      <c r="T37" s="9">
        <v>0</v>
      </c>
    </row>
    <row r="38" spans="1:20" x14ac:dyDescent="0.35">
      <c r="A38" s="4" t="s">
        <v>96</v>
      </c>
      <c r="B38" s="4" t="s">
        <v>555</v>
      </c>
      <c r="C38" s="5">
        <v>288</v>
      </c>
      <c r="D38" s="6">
        <v>311.81</v>
      </c>
      <c r="E38" s="5">
        <v>307</v>
      </c>
      <c r="F38" s="6">
        <v>445.09</v>
      </c>
      <c r="G38" s="5">
        <v>279</v>
      </c>
      <c r="H38" s="6">
        <v>357.59</v>
      </c>
      <c r="I38" s="5">
        <v>279</v>
      </c>
      <c r="J38" s="6">
        <v>370.57</v>
      </c>
      <c r="K38" s="5">
        <v>287</v>
      </c>
      <c r="L38" s="6">
        <v>357.14</v>
      </c>
      <c r="M38" s="5">
        <v>288</v>
      </c>
      <c r="N38" s="6">
        <v>336.43</v>
      </c>
      <c r="O38" s="5">
        <v>270</v>
      </c>
      <c r="P38" s="6">
        <v>347.64</v>
      </c>
      <c r="Q38" s="5">
        <v>264</v>
      </c>
      <c r="R38" s="6">
        <v>299.29000000000002</v>
      </c>
      <c r="S38" s="5">
        <v>291</v>
      </c>
      <c r="T38" s="6">
        <v>264.45999999999998</v>
      </c>
    </row>
    <row r="39" spans="1:20" ht="28" x14ac:dyDescent="0.35">
      <c r="A39" s="4" t="s">
        <v>525</v>
      </c>
      <c r="B39" s="4" t="s">
        <v>526</v>
      </c>
      <c r="C39" s="5">
        <v>0</v>
      </c>
      <c r="D39" s="6">
        <v>0</v>
      </c>
      <c r="E39" s="5">
        <v>0</v>
      </c>
      <c r="F39" s="6">
        <v>0</v>
      </c>
      <c r="G39" s="5">
        <v>0</v>
      </c>
      <c r="H39" s="6">
        <v>0</v>
      </c>
      <c r="I39" s="5">
        <v>0</v>
      </c>
      <c r="J39" s="6">
        <v>0</v>
      </c>
      <c r="K39" s="5">
        <v>0</v>
      </c>
      <c r="L39" s="6">
        <v>0</v>
      </c>
      <c r="M39" s="5">
        <v>0</v>
      </c>
      <c r="N39" s="6">
        <v>0</v>
      </c>
      <c r="O39" s="5">
        <v>0</v>
      </c>
      <c r="P39" s="6">
        <v>0</v>
      </c>
      <c r="Q39" s="5">
        <v>0</v>
      </c>
      <c r="R39" s="6">
        <v>0</v>
      </c>
      <c r="S39" s="5">
        <v>0</v>
      </c>
      <c r="T39" s="6">
        <v>0</v>
      </c>
    </row>
    <row r="40" spans="1:20" ht="28" x14ac:dyDescent="0.35">
      <c r="A40" s="7" t="s">
        <v>525</v>
      </c>
      <c r="B40" s="7" t="s">
        <v>556</v>
      </c>
      <c r="C40" s="8">
        <v>0</v>
      </c>
      <c r="D40" s="9">
        <v>0</v>
      </c>
      <c r="E40" s="8">
        <v>0</v>
      </c>
      <c r="F40" s="9">
        <v>0</v>
      </c>
      <c r="G40" s="8">
        <v>0</v>
      </c>
      <c r="H40" s="9">
        <v>0</v>
      </c>
      <c r="I40" s="8">
        <v>0</v>
      </c>
      <c r="J40" s="9">
        <v>0</v>
      </c>
      <c r="K40" s="8">
        <v>0</v>
      </c>
      <c r="L40" s="9">
        <v>0</v>
      </c>
      <c r="M40" s="8">
        <v>95</v>
      </c>
      <c r="N40" s="9">
        <v>94.5</v>
      </c>
      <c r="O40" s="8">
        <v>0</v>
      </c>
      <c r="P40" s="9">
        <v>0</v>
      </c>
      <c r="Q40" s="8">
        <v>0</v>
      </c>
      <c r="R40" s="9">
        <v>0</v>
      </c>
      <c r="S40" s="8">
        <v>0</v>
      </c>
      <c r="T40" s="9">
        <v>0</v>
      </c>
    </row>
    <row r="41" spans="1:20" ht="28" x14ac:dyDescent="0.35">
      <c r="A41" s="4" t="s">
        <v>98</v>
      </c>
      <c r="B41" s="4" t="s">
        <v>557</v>
      </c>
      <c r="C41" s="5">
        <v>0</v>
      </c>
      <c r="D41" s="6">
        <v>131.4</v>
      </c>
      <c r="E41" s="5">
        <v>0</v>
      </c>
      <c r="F41" s="6">
        <v>225.94</v>
      </c>
      <c r="G41" s="5">
        <v>0</v>
      </c>
      <c r="H41" s="6">
        <v>137.22</v>
      </c>
      <c r="I41" s="5">
        <v>0</v>
      </c>
      <c r="J41" s="6">
        <v>230.63</v>
      </c>
      <c r="K41" s="5">
        <v>0</v>
      </c>
      <c r="L41" s="6">
        <v>305.94</v>
      </c>
      <c r="M41" s="5">
        <v>0</v>
      </c>
      <c r="N41" s="6">
        <v>412.72</v>
      </c>
      <c r="O41" s="5">
        <v>0</v>
      </c>
      <c r="P41" s="6">
        <v>216</v>
      </c>
      <c r="Q41" s="5">
        <v>0</v>
      </c>
      <c r="R41" s="6">
        <v>286.86</v>
      </c>
      <c r="S41" s="5">
        <v>0</v>
      </c>
      <c r="T41" s="6">
        <v>229.35</v>
      </c>
    </row>
    <row r="42" spans="1:20" ht="28" x14ac:dyDescent="0.35">
      <c r="A42" s="7" t="s">
        <v>558</v>
      </c>
      <c r="B42" s="7" t="s">
        <v>559</v>
      </c>
      <c r="C42" s="8">
        <v>1869</v>
      </c>
      <c r="D42" s="9">
        <v>0</v>
      </c>
      <c r="E42" s="8">
        <v>1869</v>
      </c>
      <c r="F42" s="9">
        <v>1868.96</v>
      </c>
      <c r="G42" s="8">
        <v>0</v>
      </c>
      <c r="H42" s="9">
        <v>0</v>
      </c>
      <c r="I42" s="8">
        <v>0</v>
      </c>
      <c r="J42" s="9">
        <v>0</v>
      </c>
      <c r="K42" s="8">
        <v>0</v>
      </c>
      <c r="L42" s="9">
        <v>0</v>
      </c>
      <c r="M42" s="8">
        <v>0</v>
      </c>
      <c r="N42" s="9">
        <v>0</v>
      </c>
      <c r="O42" s="8">
        <v>0</v>
      </c>
      <c r="P42" s="9">
        <v>0</v>
      </c>
      <c r="Q42" s="8">
        <v>0</v>
      </c>
      <c r="R42" s="9">
        <v>0</v>
      </c>
      <c r="S42" s="8">
        <v>0</v>
      </c>
      <c r="T42" s="9">
        <v>0</v>
      </c>
    </row>
    <row r="43" spans="1:20" ht="28" x14ac:dyDescent="0.35">
      <c r="A43" s="4" t="s">
        <v>370</v>
      </c>
      <c r="B43" s="4" t="s">
        <v>560</v>
      </c>
      <c r="C43" s="5">
        <v>0</v>
      </c>
      <c r="D43" s="6">
        <v>243</v>
      </c>
      <c r="E43" s="5">
        <v>0</v>
      </c>
      <c r="F43" s="6">
        <v>0</v>
      </c>
      <c r="G43" s="5">
        <v>0</v>
      </c>
      <c r="H43" s="6">
        <v>0</v>
      </c>
      <c r="I43" s="5">
        <v>0</v>
      </c>
      <c r="J43" s="6">
        <v>0</v>
      </c>
      <c r="K43" s="5">
        <v>0</v>
      </c>
      <c r="L43" s="6">
        <v>0</v>
      </c>
      <c r="M43" s="5">
        <v>0</v>
      </c>
      <c r="N43" s="6">
        <v>0</v>
      </c>
      <c r="O43" s="5">
        <v>0</v>
      </c>
      <c r="P43" s="6">
        <v>0</v>
      </c>
      <c r="Q43" s="5">
        <v>0</v>
      </c>
      <c r="R43" s="6">
        <v>0</v>
      </c>
      <c r="S43" s="5">
        <v>0</v>
      </c>
      <c r="T43" s="6">
        <v>0</v>
      </c>
    </row>
    <row r="44" spans="1:20" x14ac:dyDescent="0.35">
      <c r="A44" s="7" t="s">
        <v>102</v>
      </c>
      <c r="B44" s="7" t="s">
        <v>561</v>
      </c>
      <c r="C44" s="8">
        <v>0</v>
      </c>
      <c r="D44" s="9">
        <v>284.89999999999998</v>
      </c>
      <c r="E44" s="8">
        <v>729</v>
      </c>
      <c r="F44" s="9">
        <v>728.55</v>
      </c>
      <c r="G44" s="8">
        <v>206</v>
      </c>
      <c r="H44" s="9">
        <v>205.8</v>
      </c>
      <c r="I44" s="8">
        <v>0</v>
      </c>
      <c r="J44" s="9">
        <v>109.6</v>
      </c>
      <c r="K44" s="8">
        <v>0</v>
      </c>
      <c r="L44" s="9">
        <v>424.8</v>
      </c>
      <c r="M44" s="8">
        <v>0</v>
      </c>
      <c r="N44" s="9">
        <v>602.4</v>
      </c>
      <c r="O44" s="8">
        <v>0</v>
      </c>
      <c r="P44" s="9">
        <v>0</v>
      </c>
      <c r="Q44" s="8">
        <v>0</v>
      </c>
      <c r="R44" s="9">
        <v>565.79999999999995</v>
      </c>
      <c r="S44" s="8">
        <v>0</v>
      </c>
      <c r="T44" s="9">
        <v>100</v>
      </c>
    </row>
    <row r="45" spans="1:20" x14ac:dyDescent="0.35">
      <c r="A45" s="4" t="s">
        <v>102</v>
      </c>
      <c r="B45" s="4" t="s">
        <v>621</v>
      </c>
      <c r="C45" s="5">
        <v>0</v>
      </c>
      <c r="D45" s="6">
        <v>0</v>
      </c>
      <c r="E45" s="5">
        <v>0</v>
      </c>
      <c r="F45" s="6">
        <v>0</v>
      </c>
      <c r="G45" s="5">
        <v>0</v>
      </c>
      <c r="H45" s="6">
        <v>0</v>
      </c>
      <c r="I45" s="5">
        <v>0</v>
      </c>
      <c r="J45" s="6">
        <v>0</v>
      </c>
      <c r="K45" s="5">
        <v>0</v>
      </c>
      <c r="L45" s="6">
        <v>0</v>
      </c>
      <c r="M45" s="5">
        <v>120</v>
      </c>
      <c r="N45" s="6">
        <v>120.6</v>
      </c>
      <c r="O45" s="5">
        <v>0</v>
      </c>
      <c r="P45" s="6">
        <v>0</v>
      </c>
      <c r="Q45" s="5">
        <v>0</v>
      </c>
      <c r="R45" s="6">
        <v>0</v>
      </c>
      <c r="S45" s="5">
        <v>0</v>
      </c>
      <c r="T45" s="6">
        <v>0</v>
      </c>
    </row>
    <row r="46" spans="1:20" x14ac:dyDescent="0.35">
      <c r="A46" s="7" t="s">
        <v>39</v>
      </c>
      <c r="B46" s="7" t="s">
        <v>527</v>
      </c>
      <c r="C46" s="8">
        <v>0</v>
      </c>
      <c r="D46" s="9">
        <v>0</v>
      </c>
      <c r="E46" s="8">
        <v>0</v>
      </c>
      <c r="F46" s="9">
        <v>0</v>
      </c>
      <c r="G46" s="8">
        <v>0</v>
      </c>
      <c r="H46" s="9">
        <v>0</v>
      </c>
      <c r="I46" s="8">
        <v>0</v>
      </c>
      <c r="J46" s="9">
        <v>0</v>
      </c>
      <c r="K46" s="8">
        <v>0</v>
      </c>
      <c r="L46" s="9">
        <v>0</v>
      </c>
      <c r="M46" s="8">
        <v>0</v>
      </c>
      <c r="N46" s="9">
        <v>0</v>
      </c>
      <c r="O46" s="8">
        <v>0</v>
      </c>
      <c r="P46" s="9">
        <v>444.05</v>
      </c>
      <c r="Q46" s="8">
        <v>0</v>
      </c>
      <c r="R46" s="9">
        <v>0</v>
      </c>
      <c r="S46" s="8">
        <v>0</v>
      </c>
      <c r="T46" s="9">
        <v>0</v>
      </c>
    </row>
    <row r="47" spans="1:20" x14ac:dyDescent="0.35">
      <c r="A47" s="4" t="s">
        <v>39</v>
      </c>
      <c r="B47" s="4" t="s">
        <v>562</v>
      </c>
      <c r="C47" s="5">
        <v>0</v>
      </c>
      <c r="D47" s="6">
        <v>0</v>
      </c>
      <c r="E47" s="5">
        <v>0</v>
      </c>
      <c r="F47" s="6">
        <v>0</v>
      </c>
      <c r="G47" s="5">
        <v>0</v>
      </c>
      <c r="H47" s="6">
        <v>0</v>
      </c>
      <c r="I47" s="5">
        <v>0</v>
      </c>
      <c r="J47" s="6">
        <v>0</v>
      </c>
      <c r="K47" s="5">
        <v>0</v>
      </c>
      <c r="L47" s="6">
        <v>0</v>
      </c>
      <c r="M47" s="5">
        <v>0</v>
      </c>
      <c r="N47" s="6">
        <v>0</v>
      </c>
      <c r="O47" s="5">
        <v>0</v>
      </c>
      <c r="P47" s="6">
        <v>281.70999999999998</v>
      </c>
      <c r="Q47" s="5">
        <v>0</v>
      </c>
      <c r="R47" s="6">
        <v>122</v>
      </c>
      <c r="S47" s="5">
        <v>0</v>
      </c>
      <c r="T47" s="6">
        <v>-1.59</v>
      </c>
    </row>
    <row r="48" spans="1:20" ht="28" x14ac:dyDescent="0.35">
      <c r="A48" s="7" t="s">
        <v>244</v>
      </c>
      <c r="B48" s="7" t="s">
        <v>563</v>
      </c>
      <c r="C48" s="8">
        <v>0</v>
      </c>
      <c r="D48" s="9">
        <v>0</v>
      </c>
      <c r="E48" s="8">
        <v>0</v>
      </c>
      <c r="F48" s="9">
        <v>0</v>
      </c>
      <c r="G48" s="8">
        <v>0</v>
      </c>
      <c r="H48" s="9">
        <v>0</v>
      </c>
      <c r="I48" s="8">
        <v>0</v>
      </c>
      <c r="J48" s="9">
        <v>0</v>
      </c>
      <c r="K48" s="8">
        <v>0</v>
      </c>
      <c r="L48" s="9">
        <v>0</v>
      </c>
      <c r="M48" s="8">
        <v>0</v>
      </c>
      <c r="N48" s="9">
        <v>120.6</v>
      </c>
      <c r="O48" s="8">
        <v>0</v>
      </c>
      <c r="P48" s="9">
        <v>0</v>
      </c>
      <c r="Q48" s="8">
        <v>0</v>
      </c>
      <c r="R48" s="9">
        <v>0</v>
      </c>
      <c r="S48" s="8">
        <v>0</v>
      </c>
      <c r="T48" s="9">
        <v>0</v>
      </c>
    </row>
    <row r="49" spans="1:20" x14ac:dyDescent="0.35">
      <c r="A49" s="4" t="s">
        <v>564</v>
      </c>
      <c r="B49" s="4" t="s">
        <v>565</v>
      </c>
      <c r="C49" s="5">
        <v>0</v>
      </c>
      <c r="D49" s="6">
        <v>0</v>
      </c>
      <c r="E49" s="5">
        <v>0</v>
      </c>
      <c r="F49" s="6">
        <v>0</v>
      </c>
      <c r="G49" s="5">
        <v>0</v>
      </c>
      <c r="H49" s="6">
        <v>0</v>
      </c>
      <c r="I49" s="5">
        <v>0</v>
      </c>
      <c r="J49" s="6">
        <v>0</v>
      </c>
      <c r="K49" s="5">
        <v>0</v>
      </c>
      <c r="L49" s="6">
        <v>0</v>
      </c>
      <c r="M49" s="5">
        <v>0</v>
      </c>
      <c r="N49" s="6">
        <v>0</v>
      </c>
      <c r="O49" s="5">
        <v>0</v>
      </c>
      <c r="P49" s="6">
        <v>0</v>
      </c>
      <c r="Q49" s="5">
        <v>0</v>
      </c>
      <c r="R49" s="6">
        <v>0</v>
      </c>
      <c r="S49" s="5">
        <v>0</v>
      </c>
      <c r="T49" s="6">
        <v>0</v>
      </c>
    </row>
    <row r="50" spans="1:20" ht="28" x14ac:dyDescent="0.35">
      <c r="A50" s="7" t="s">
        <v>41</v>
      </c>
      <c r="B50" s="7" t="s">
        <v>566</v>
      </c>
      <c r="C50" s="8">
        <v>320</v>
      </c>
      <c r="D50" s="9">
        <v>82.84</v>
      </c>
      <c r="E50" s="8">
        <v>363</v>
      </c>
      <c r="F50" s="9">
        <v>0</v>
      </c>
      <c r="G50" s="8">
        <v>363</v>
      </c>
      <c r="H50" s="9">
        <v>0</v>
      </c>
      <c r="I50" s="8">
        <v>244</v>
      </c>
      <c r="J50" s="9">
        <v>0</v>
      </c>
      <c r="K50" s="8">
        <v>232</v>
      </c>
      <c r="L50" s="9">
        <v>0</v>
      </c>
      <c r="M50" s="8">
        <v>456</v>
      </c>
      <c r="N50" s="9">
        <v>0</v>
      </c>
      <c r="O50" s="8">
        <v>0</v>
      </c>
      <c r="P50" s="9">
        <v>0</v>
      </c>
      <c r="Q50" s="8">
        <v>894</v>
      </c>
      <c r="R50" s="9">
        <v>893.51</v>
      </c>
      <c r="S50" s="8">
        <v>590</v>
      </c>
      <c r="T50" s="9">
        <v>590.03</v>
      </c>
    </row>
    <row r="51" spans="1:20" x14ac:dyDescent="0.35">
      <c r="A51" s="4" t="s">
        <v>110</v>
      </c>
      <c r="B51" s="4" t="s">
        <v>567</v>
      </c>
      <c r="C51" s="5">
        <v>0</v>
      </c>
      <c r="D51" s="6">
        <v>0</v>
      </c>
      <c r="E51" s="5">
        <v>0</v>
      </c>
      <c r="F51" s="6">
        <v>167.49</v>
      </c>
      <c r="G51" s="5">
        <v>0</v>
      </c>
      <c r="H51" s="6">
        <v>270</v>
      </c>
      <c r="I51" s="5">
        <v>0</v>
      </c>
      <c r="J51" s="6">
        <v>0</v>
      </c>
      <c r="K51" s="5">
        <v>0</v>
      </c>
      <c r="L51" s="6">
        <v>0</v>
      </c>
      <c r="M51" s="5">
        <v>0</v>
      </c>
      <c r="N51" s="6">
        <v>0</v>
      </c>
      <c r="O51" s="5">
        <v>0</v>
      </c>
      <c r="P51" s="6">
        <v>0</v>
      </c>
      <c r="Q51" s="5">
        <v>0</v>
      </c>
      <c r="R51" s="6">
        <v>0</v>
      </c>
      <c r="S51" s="5">
        <v>0</v>
      </c>
      <c r="T51" s="6">
        <v>60.42</v>
      </c>
    </row>
    <row r="52" spans="1:20" x14ac:dyDescent="0.35">
      <c r="A52" s="7" t="s">
        <v>380</v>
      </c>
      <c r="B52" s="7" t="s">
        <v>568</v>
      </c>
      <c r="C52" s="8">
        <v>0</v>
      </c>
      <c r="D52" s="9">
        <v>0</v>
      </c>
      <c r="E52" s="8">
        <v>0</v>
      </c>
      <c r="F52" s="9">
        <v>146.15</v>
      </c>
      <c r="G52" s="8">
        <v>0</v>
      </c>
      <c r="H52" s="9">
        <v>38.03</v>
      </c>
      <c r="I52" s="8">
        <v>0</v>
      </c>
      <c r="J52" s="9">
        <v>0</v>
      </c>
      <c r="K52" s="8">
        <v>0</v>
      </c>
      <c r="L52" s="9">
        <v>0</v>
      </c>
      <c r="M52" s="8">
        <v>0</v>
      </c>
      <c r="N52" s="9">
        <v>0</v>
      </c>
      <c r="O52" s="8">
        <v>0</v>
      </c>
      <c r="P52" s="9">
        <v>38.5</v>
      </c>
      <c r="Q52" s="8">
        <v>0</v>
      </c>
      <c r="R52" s="9">
        <v>0</v>
      </c>
      <c r="S52" s="8">
        <v>0</v>
      </c>
      <c r="T52" s="9">
        <v>0</v>
      </c>
    </row>
    <row r="53" spans="1:20" ht="28" x14ac:dyDescent="0.35">
      <c r="A53" s="4" t="s">
        <v>120</v>
      </c>
      <c r="B53" s="4" t="s">
        <v>569</v>
      </c>
      <c r="C53" s="5">
        <v>62</v>
      </c>
      <c r="D53" s="6">
        <v>1.95</v>
      </c>
      <c r="E53" s="5">
        <v>0</v>
      </c>
      <c r="F53" s="6">
        <v>0</v>
      </c>
      <c r="G53" s="5">
        <v>0</v>
      </c>
      <c r="H53" s="6">
        <v>0</v>
      </c>
      <c r="I53" s="5">
        <v>0</v>
      </c>
      <c r="J53" s="6">
        <v>0</v>
      </c>
      <c r="K53" s="5">
        <v>0</v>
      </c>
      <c r="L53" s="6">
        <v>0</v>
      </c>
      <c r="M53" s="5">
        <v>0</v>
      </c>
      <c r="N53" s="6">
        <v>0</v>
      </c>
      <c r="O53" s="5">
        <v>0</v>
      </c>
      <c r="P53" s="6">
        <v>0</v>
      </c>
      <c r="Q53" s="5">
        <v>0</v>
      </c>
      <c r="R53" s="6">
        <v>0</v>
      </c>
      <c r="S53" s="5">
        <v>0</v>
      </c>
      <c r="T53" s="6">
        <v>0</v>
      </c>
    </row>
    <row r="54" spans="1:20" x14ac:dyDescent="0.35">
      <c r="A54" s="7" t="s">
        <v>124</v>
      </c>
      <c r="B54" s="7" t="s">
        <v>570</v>
      </c>
      <c r="C54" s="8">
        <v>0</v>
      </c>
      <c r="D54" s="9">
        <v>1137.54</v>
      </c>
      <c r="E54" s="8">
        <v>0</v>
      </c>
      <c r="F54" s="9">
        <v>1538.57</v>
      </c>
      <c r="G54" s="8">
        <v>0</v>
      </c>
      <c r="H54" s="9">
        <v>783.5</v>
      </c>
      <c r="I54" s="8">
        <v>0</v>
      </c>
      <c r="J54" s="9">
        <v>386.91</v>
      </c>
      <c r="K54" s="8">
        <v>0</v>
      </c>
      <c r="L54" s="9">
        <v>1054.3699999999999</v>
      </c>
      <c r="M54" s="8">
        <v>0</v>
      </c>
      <c r="N54" s="9">
        <v>635.54999999999995</v>
      </c>
      <c r="O54" s="8">
        <v>0</v>
      </c>
      <c r="P54" s="9">
        <v>434.37</v>
      </c>
      <c r="Q54" s="8">
        <v>0</v>
      </c>
      <c r="R54" s="9">
        <v>195.9</v>
      </c>
      <c r="S54" s="8">
        <v>0</v>
      </c>
      <c r="T54" s="9">
        <v>452.24</v>
      </c>
    </row>
    <row r="55" spans="1:20" x14ac:dyDescent="0.35">
      <c r="A55" s="7" t="s">
        <v>124</v>
      </c>
      <c r="B55" s="7" t="s">
        <v>622</v>
      </c>
      <c r="C55" s="8">
        <v>0</v>
      </c>
      <c r="D55" s="9">
        <v>0</v>
      </c>
      <c r="E55" s="8">
        <v>0</v>
      </c>
      <c r="F55" s="9">
        <v>0</v>
      </c>
      <c r="G55" s="8">
        <v>1024</v>
      </c>
      <c r="H55" s="9">
        <v>1023.75</v>
      </c>
      <c r="I55" s="8">
        <v>0</v>
      </c>
      <c r="J55" s="9">
        <v>0</v>
      </c>
      <c r="K55" s="8">
        <v>0</v>
      </c>
      <c r="L55" s="9">
        <v>0</v>
      </c>
      <c r="M55" s="8">
        <v>2053</v>
      </c>
      <c r="N55" s="9">
        <v>2053.33</v>
      </c>
      <c r="O55" s="8">
        <v>0</v>
      </c>
      <c r="P55" s="9">
        <v>72.489999999999995</v>
      </c>
      <c r="Q55" s="8">
        <v>0</v>
      </c>
      <c r="R55" s="9">
        <v>0</v>
      </c>
      <c r="S55" s="8">
        <v>0</v>
      </c>
      <c r="T55" s="9">
        <v>0</v>
      </c>
    </row>
    <row r="56" spans="1:20" x14ac:dyDescent="0.35">
      <c r="A56" s="4" t="s">
        <v>126</v>
      </c>
      <c r="B56" s="4" t="s">
        <v>571</v>
      </c>
      <c r="C56" s="5">
        <v>0</v>
      </c>
      <c r="D56" s="6">
        <v>0</v>
      </c>
      <c r="E56" s="5">
        <v>0</v>
      </c>
      <c r="F56" s="6">
        <v>0</v>
      </c>
      <c r="G56" s="5">
        <v>0</v>
      </c>
      <c r="H56" s="6">
        <v>0</v>
      </c>
      <c r="I56" s="5">
        <v>0</v>
      </c>
      <c r="J56" s="6">
        <v>0</v>
      </c>
      <c r="K56" s="5">
        <v>0</v>
      </c>
      <c r="L56" s="6">
        <v>0</v>
      </c>
      <c r="M56" s="5">
        <v>0</v>
      </c>
      <c r="N56" s="6">
        <v>463.83</v>
      </c>
      <c r="O56" s="5">
        <v>0</v>
      </c>
      <c r="P56" s="6">
        <v>168.9</v>
      </c>
      <c r="Q56" s="5">
        <v>0</v>
      </c>
      <c r="R56" s="6">
        <v>0</v>
      </c>
      <c r="S56" s="5">
        <v>0</v>
      </c>
      <c r="T56" s="6">
        <v>124.69</v>
      </c>
    </row>
    <row r="57" spans="1:20" ht="28" x14ac:dyDescent="0.35">
      <c r="A57" s="7" t="s">
        <v>280</v>
      </c>
      <c r="B57" s="7" t="s">
        <v>572</v>
      </c>
      <c r="C57" s="8">
        <v>0</v>
      </c>
      <c r="D57" s="9">
        <v>0</v>
      </c>
      <c r="E57" s="8">
        <v>0</v>
      </c>
      <c r="F57" s="9">
        <v>0</v>
      </c>
      <c r="G57" s="8">
        <v>0</v>
      </c>
      <c r="H57" s="9">
        <v>0</v>
      </c>
      <c r="I57" s="8">
        <v>0</v>
      </c>
      <c r="J57" s="9">
        <v>0</v>
      </c>
      <c r="K57" s="8">
        <v>0</v>
      </c>
      <c r="L57" s="9">
        <v>0</v>
      </c>
      <c r="M57" s="8">
        <v>0</v>
      </c>
      <c r="N57" s="9">
        <v>0</v>
      </c>
      <c r="O57" s="8">
        <v>0</v>
      </c>
      <c r="P57" s="9">
        <v>34.090000000000003</v>
      </c>
      <c r="Q57" s="8">
        <v>0</v>
      </c>
      <c r="R57" s="9">
        <v>130.24</v>
      </c>
      <c r="S57" s="8">
        <v>0</v>
      </c>
      <c r="T57" s="9">
        <v>0</v>
      </c>
    </row>
    <row r="58" spans="1:20" x14ac:dyDescent="0.35">
      <c r="A58" s="4" t="s">
        <v>267</v>
      </c>
      <c r="B58" s="4" t="s">
        <v>573</v>
      </c>
      <c r="C58" s="5">
        <v>0</v>
      </c>
      <c r="D58" s="6">
        <v>0</v>
      </c>
      <c r="E58" s="5">
        <v>0</v>
      </c>
      <c r="F58" s="6">
        <v>317.04000000000002</v>
      </c>
      <c r="G58" s="5">
        <v>0</v>
      </c>
      <c r="H58" s="6">
        <v>2399.89</v>
      </c>
      <c r="I58" s="5">
        <v>0</v>
      </c>
      <c r="J58" s="6">
        <v>0</v>
      </c>
      <c r="K58" s="5">
        <v>0</v>
      </c>
      <c r="L58" s="6">
        <v>0</v>
      </c>
      <c r="M58" s="5">
        <v>0</v>
      </c>
      <c r="N58" s="6">
        <v>0</v>
      </c>
      <c r="O58" s="5">
        <v>0</v>
      </c>
      <c r="P58" s="6">
        <v>119.98</v>
      </c>
      <c r="Q58" s="5">
        <v>0</v>
      </c>
      <c r="R58" s="6">
        <v>0</v>
      </c>
      <c r="S58" s="5">
        <v>0</v>
      </c>
      <c r="T58" s="6">
        <v>0</v>
      </c>
    </row>
    <row r="59" spans="1:20" x14ac:dyDescent="0.35">
      <c r="A59" s="7" t="s">
        <v>128</v>
      </c>
      <c r="B59" s="7" t="s">
        <v>574</v>
      </c>
      <c r="C59" s="8">
        <v>0</v>
      </c>
      <c r="D59" s="9">
        <v>0</v>
      </c>
      <c r="E59" s="8">
        <v>0</v>
      </c>
      <c r="F59" s="9">
        <v>0</v>
      </c>
      <c r="G59" s="8">
        <v>0</v>
      </c>
      <c r="H59" s="9">
        <v>0</v>
      </c>
      <c r="I59" s="8">
        <v>0</v>
      </c>
      <c r="J59" s="9">
        <v>0</v>
      </c>
      <c r="K59" s="8">
        <v>0</v>
      </c>
      <c r="L59" s="9">
        <v>0</v>
      </c>
      <c r="M59" s="8">
        <v>0</v>
      </c>
      <c r="N59" s="9">
        <v>0</v>
      </c>
      <c r="O59" s="8">
        <v>0</v>
      </c>
      <c r="P59" s="9">
        <v>0</v>
      </c>
      <c r="Q59" s="8">
        <v>0</v>
      </c>
      <c r="R59" s="9">
        <v>0</v>
      </c>
      <c r="S59" s="8">
        <v>0</v>
      </c>
      <c r="T59" s="9">
        <v>0</v>
      </c>
    </row>
    <row r="60" spans="1:20" ht="28" x14ac:dyDescent="0.35">
      <c r="A60" s="4" t="s">
        <v>388</v>
      </c>
      <c r="B60" s="4" t="s">
        <v>575</v>
      </c>
      <c r="C60" s="5">
        <v>0</v>
      </c>
      <c r="D60" s="6">
        <v>0</v>
      </c>
      <c r="E60" s="5">
        <v>0</v>
      </c>
      <c r="F60" s="6">
        <v>0</v>
      </c>
      <c r="G60" s="5">
        <v>0</v>
      </c>
      <c r="H60" s="6">
        <v>0</v>
      </c>
      <c r="I60" s="5">
        <v>0</v>
      </c>
      <c r="J60" s="6">
        <v>0</v>
      </c>
      <c r="K60" s="5">
        <v>0</v>
      </c>
      <c r="L60" s="6">
        <v>0</v>
      </c>
      <c r="M60" s="5">
        <v>0</v>
      </c>
      <c r="N60" s="6">
        <v>0</v>
      </c>
      <c r="O60" s="5">
        <v>0</v>
      </c>
      <c r="P60" s="6">
        <v>0</v>
      </c>
      <c r="Q60" s="5">
        <v>0</v>
      </c>
      <c r="R60" s="6">
        <v>35.33</v>
      </c>
      <c r="S60" s="5">
        <v>0</v>
      </c>
      <c r="T60" s="6">
        <v>0</v>
      </c>
    </row>
    <row r="61" spans="1:20" x14ac:dyDescent="0.35">
      <c r="A61" s="7" t="s">
        <v>392</v>
      </c>
      <c r="B61" s="7" t="s">
        <v>576</v>
      </c>
      <c r="C61" s="8">
        <v>0</v>
      </c>
      <c r="D61" s="9">
        <v>0</v>
      </c>
      <c r="E61" s="8">
        <v>0</v>
      </c>
      <c r="F61" s="9">
        <v>6.75</v>
      </c>
      <c r="G61" s="8">
        <v>0</v>
      </c>
      <c r="H61" s="9">
        <v>0</v>
      </c>
      <c r="I61" s="8">
        <v>0</v>
      </c>
      <c r="J61" s="9">
        <v>0</v>
      </c>
      <c r="K61" s="8">
        <v>0</v>
      </c>
      <c r="L61" s="9">
        <v>0</v>
      </c>
      <c r="M61" s="8">
        <v>0</v>
      </c>
      <c r="N61" s="9">
        <v>0</v>
      </c>
      <c r="O61" s="8">
        <v>0</v>
      </c>
      <c r="P61" s="9">
        <v>0</v>
      </c>
      <c r="Q61" s="8">
        <v>0</v>
      </c>
      <c r="R61" s="9">
        <v>0</v>
      </c>
      <c r="S61" s="8">
        <v>0</v>
      </c>
      <c r="T61" s="9">
        <v>0</v>
      </c>
    </row>
    <row r="62" spans="1:20" x14ac:dyDescent="0.35">
      <c r="A62" s="4" t="s">
        <v>577</v>
      </c>
      <c r="B62" s="4" t="s">
        <v>578</v>
      </c>
      <c r="C62" s="5">
        <v>0</v>
      </c>
      <c r="D62" s="6">
        <v>0</v>
      </c>
      <c r="E62" s="5">
        <v>0</v>
      </c>
      <c r="F62" s="6">
        <v>7.32</v>
      </c>
      <c r="G62" s="5">
        <v>0</v>
      </c>
      <c r="H62" s="6">
        <v>0</v>
      </c>
      <c r="I62" s="5">
        <v>0</v>
      </c>
      <c r="J62" s="6">
        <v>0</v>
      </c>
      <c r="K62" s="5">
        <v>0</v>
      </c>
      <c r="L62" s="6">
        <v>0</v>
      </c>
      <c r="M62" s="5">
        <v>0</v>
      </c>
      <c r="N62" s="6">
        <v>0</v>
      </c>
      <c r="O62" s="5">
        <v>0</v>
      </c>
      <c r="P62" s="6">
        <v>0</v>
      </c>
      <c r="Q62" s="5">
        <v>0</v>
      </c>
      <c r="R62" s="6">
        <v>0</v>
      </c>
      <c r="S62" s="5">
        <v>0</v>
      </c>
      <c r="T62" s="6">
        <v>0</v>
      </c>
    </row>
    <row r="63" spans="1:20" x14ac:dyDescent="0.35">
      <c r="A63" s="7" t="s">
        <v>138</v>
      </c>
      <c r="B63" s="7" t="s">
        <v>579</v>
      </c>
      <c r="C63" s="8">
        <v>0</v>
      </c>
      <c r="D63" s="9">
        <v>0</v>
      </c>
      <c r="E63" s="8">
        <v>0</v>
      </c>
      <c r="F63" s="9">
        <v>532.66</v>
      </c>
      <c r="G63" s="8">
        <v>0</v>
      </c>
      <c r="H63" s="9">
        <v>16.39</v>
      </c>
      <c r="I63" s="8">
        <v>0</v>
      </c>
      <c r="J63" s="9">
        <v>0</v>
      </c>
      <c r="K63" s="8">
        <v>0</v>
      </c>
      <c r="L63" s="9">
        <v>0</v>
      </c>
      <c r="M63" s="8">
        <v>0</v>
      </c>
      <c r="N63" s="9">
        <v>225.21</v>
      </c>
      <c r="O63" s="8">
        <v>0</v>
      </c>
      <c r="P63" s="9">
        <v>477.89</v>
      </c>
      <c r="Q63" s="8">
        <v>0</v>
      </c>
      <c r="R63" s="9">
        <v>292.19</v>
      </c>
      <c r="S63" s="8">
        <v>0</v>
      </c>
      <c r="T63" s="9">
        <v>707.6</v>
      </c>
    </row>
    <row r="64" spans="1:20" x14ac:dyDescent="0.35">
      <c r="A64" s="4" t="s">
        <v>580</v>
      </c>
      <c r="B64" s="4" t="s">
        <v>581</v>
      </c>
      <c r="C64" s="5">
        <v>0</v>
      </c>
      <c r="D64" s="6">
        <v>0</v>
      </c>
      <c r="E64" s="5">
        <v>0</v>
      </c>
      <c r="F64" s="6">
        <v>0</v>
      </c>
      <c r="G64" s="5">
        <v>0</v>
      </c>
      <c r="H64" s="6">
        <v>0</v>
      </c>
      <c r="I64" s="5">
        <v>0</v>
      </c>
      <c r="J64" s="6">
        <v>0</v>
      </c>
      <c r="K64" s="5">
        <v>0</v>
      </c>
      <c r="L64" s="6">
        <v>0</v>
      </c>
      <c r="M64" s="5">
        <v>0</v>
      </c>
      <c r="N64" s="6">
        <v>554.04999999999995</v>
      </c>
      <c r="O64" s="5">
        <v>0</v>
      </c>
      <c r="P64" s="6">
        <v>0</v>
      </c>
      <c r="Q64" s="5">
        <v>0</v>
      </c>
      <c r="R64" s="6">
        <v>0</v>
      </c>
      <c r="S64" s="5">
        <v>0</v>
      </c>
      <c r="T64" s="6">
        <v>0</v>
      </c>
    </row>
    <row r="65" spans="1:20" ht="28" x14ac:dyDescent="0.35">
      <c r="A65" s="7" t="s">
        <v>142</v>
      </c>
      <c r="B65" s="7" t="s">
        <v>582</v>
      </c>
      <c r="C65" s="8">
        <v>0</v>
      </c>
      <c r="D65" s="9">
        <v>92.67</v>
      </c>
      <c r="E65" s="8">
        <v>0</v>
      </c>
      <c r="F65" s="9">
        <v>212.42</v>
      </c>
      <c r="G65" s="8">
        <v>0</v>
      </c>
      <c r="H65" s="9">
        <v>227.32</v>
      </c>
      <c r="I65" s="8">
        <v>0</v>
      </c>
      <c r="J65" s="9">
        <v>154.44</v>
      </c>
      <c r="K65" s="8">
        <v>0</v>
      </c>
      <c r="L65" s="9">
        <v>266.92</v>
      </c>
      <c r="M65" s="8">
        <v>0</v>
      </c>
      <c r="N65" s="9">
        <v>421.43</v>
      </c>
      <c r="O65" s="8">
        <v>0</v>
      </c>
      <c r="P65" s="9">
        <v>612.71</v>
      </c>
      <c r="Q65" s="8">
        <v>0</v>
      </c>
      <c r="R65" s="9">
        <v>615.67999999999995</v>
      </c>
      <c r="S65" s="8">
        <v>0</v>
      </c>
      <c r="T65" s="9">
        <v>466.77</v>
      </c>
    </row>
    <row r="66" spans="1:20" x14ac:dyDescent="0.35">
      <c r="A66" s="4" t="s">
        <v>144</v>
      </c>
      <c r="B66" s="4" t="s">
        <v>583</v>
      </c>
      <c r="C66" s="5">
        <v>0</v>
      </c>
      <c r="D66" s="6">
        <v>113.39</v>
      </c>
      <c r="E66" s="5">
        <v>0</v>
      </c>
      <c r="F66" s="6">
        <v>301.94</v>
      </c>
      <c r="G66" s="5">
        <v>0</v>
      </c>
      <c r="H66" s="6">
        <v>156.94</v>
      </c>
      <c r="I66" s="5">
        <v>0</v>
      </c>
      <c r="J66" s="6">
        <v>56.81</v>
      </c>
      <c r="K66" s="5">
        <v>0</v>
      </c>
      <c r="L66" s="6">
        <v>108.11</v>
      </c>
      <c r="M66" s="5">
        <v>0</v>
      </c>
      <c r="N66" s="6">
        <v>188.93</v>
      </c>
      <c r="O66" s="5">
        <v>0</v>
      </c>
      <c r="P66" s="6">
        <v>367.53</v>
      </c>
      <c r="Q66" s="5">
        <v>0</v>
      </c>
      <c r="R66" s="6">
        <v>132.87</v>
      </c>
      <c r="S66" s="5">
        <v>0</v>
      </c>
      <c r="T66" s="6">
        <v>561.38</v>
      </c>
    </row>
    <row r="67" spans="1:20" ht="28" x14ac:dyDescent="0.35">
      <c r="A67" s="7" t="s">
        <v>146</v>
      </c>
      <c r="B67" s="7" t="s">
        <v>584</v>
      </c>
      <c r="C67" s="8">
        <v>0</v>
      </c>
      <c r="D67" s="9">
        <v>101.97</v>
      </c>
      <c r="E67" s="8">
        <v>0</v>
      </c>
      <c r="F67" s="9">
        <v>419.35</v>
      </c>
      <c r="G67" s="8">
        <v>0</v>
      </c>
      <c r="H67" s="9">
        <v>311.14</v>
      </c>
      <c r="I67" s="8">
        <v>0</v>
      </c>
      <c r="J67" s="9">
        <v>1379</v>
      </c>
      <c r="K67" s="8">
        <v>0</v>
      </c>
      <c r="L67" s="9">
        <v>1117.5</v>
      </c>
      <c r="M67" s="8">
        <v>0</v>
      </c>
      <c r="N67" s="9">
        <v>0</v>
      </c>
      <c r="O67" s="8">
        <v>0</v>
      </c>
      <c r="P67" s="9">
        <v>366.54</v>
      </c>
      <c r="Q67" s="8">
        <v>0</v>
      </c>
      <c r="R67" s="9">
        <v>456.4</v>
      </c>
      <c r="S67" s="8">
        <v>0</v>
      </c>
      <c r="T67" s="9">
        <v>494.99</v>
      </c>
    </row>
    <row r="68" spans="1:20" ht="28" x14ac:dyDescent="0.35">
      <c r="A68" s="4" t="s">
        <v>148</v>
      </c>
      <c r="B68" s="4" t="s">
        <v>585</v>
      </c>
      <c r="C68" s="5">
        <v>2711</v>
      </c>
      <c r="D68" s="6">
        <v>0</v>
      </c>
      <c r="E68" s="5">
        <v>3093</v>
      </c>
      <c r="F68" s="6">
        <v>0</v>
      </c>
      <c r="G68" s="5">
        <v>2729</v>
      </c>
      <c r="H68" s="6">
        <v>0</v>
      </c>
      <c r="I68" s="5">
        <v>1871</v>
      </c>
      <c r="J68" s="6">
        <v>0</v>
      </c>
      <c r="K68" s="5">
        <v>3252</v>
      </c>
      <c r="L68" s="6">
        <v>0</v>
      </c>
      <c r="M68" s="5">
        <v>3055</v>
      </c>
      <c r="N68" s="6">
        <v>0</v>
      </c>
      <c r="O68" s="5">
        <v>3189</v>
      </c>
      <c r="P68" s="6">
        <v>0</v>
      </c>
      <c r="Q68" s="5">
        <v>2716</v>
      </c>
      <c r="R68" s="6">
        <v>0</v>
      </c>
      <c r="S68" s="5">
        <v>3015</v>
      </c>
      <c r="T68" s="6">
        <v>0</v>
      </c>
    </row>
    <row r="69" spans="1:20" ht="28" x14ac:dyDescent="0.35">
      <c r="A69" s="7" t="s">
        <v>403</v>
      </c>
      <c r="B69" s="7" t="s">
        <v>586</v>
      </c>
      <c r="C69" s="8">
        <v>0</v>
      </c>
      <c r="D69" s="9">
        <v>0</v>
      </c>
      <c r="E69" s="8">
        <v>0</v>
      </c>
      <c r="F69" s="9">
        <v>0</v>
      </c>
      <c r="G69" s="8">
        <v>0</v>
      </c>
      <c r="H69" s="9">
        <v>0</v>
      </c>
      <c r="I69" s="8">
        <v>0</v>
      </c>
      <c r="J69" s="9">
        <v>0</v>
      </c>
      <c r="K69" s="8">
        <v>0</v>
      </c>
      <c r="L69" s="9">
        <v>0</v>
      </c>
      <c r="M69" s="8">
        <v>0</v>
      </c>
      <c r="N69" s="9">
        <v>0</v>
      </c>
      <c r="O69" s="8">
        <v>0</v>
      </c>
      <c r="P69" s="9">
        <v>0</v>
      </c>
      <c r="Q69" s="8">
        <v>0</v>
      </c>
      <c r="R69" s="9">
        <v>0</v>
      </c>
      <c r="S69" s="8">
        <v>0</v>
      </c>
      <c r="T69" s="9">
        <v>77.89</v>
      </c>
    </row>
    <row r="70" spans="1:20" ht="28" x14ac:dyDescent="0.35">
      <c r="A70" s="4" t="s">
        <v>155</v>
      </c>
      <c r="B70" s="4" t="s">
        <v>587</v>
      </c>
      <c r="C70" s="5">
        <v>0</v>
      </c>
      <c r="D70" s="6">
        <v>0</v>
      </c>
      <c r="E70" s="5">
        <v>0</v>
      </c>
      <c r="F70" s="6">
        <v>0</v>
      </c>
      <c r="G70" s="5">
        <v>0</v>
      </c>
      <c r="H70" s="6">
        <v>2209.0300000000002</v>
      </c>
      <c r="I70" s="5">
        <v>0</v>
      </c>
      <c r="J70" s="6">
        <v>0</v>
      </c>
      <c r="K70" s="5">
        <v>0</v>
      </c>
      <c r="L70" s="6">
        <v>0</v>
      </c>
      <c r="M70" s="5">
        <v>0</v>
      </c>
      <c r="N70" s="6">
        <v>0</v>
      </c>
      <c r="O70" s="5">
        <v>12</v>
      </c>
      <c r="P70" s="6">
        <v>0</v>
      </c>
      <c r="Q70" s="5">
        <v>0</v>
      </c>
      <c r="R70" s="6">
        <v>234.93</v>
      </c>
      <c r="S70" s="5">
        <v>-118</v>
      </c>
      <c r="T70" s="6">
        <v>106.44</v>
      </c>
    </row>
    <row r="71" spans="1:20" ht="28" x14ac:dyDescent="0.35">
      <c r="A71" s="7" t="s">
        <v>157</v>
      </c>
      <c r="B71" s="7" t="s">
        <v>588</v>
      </c>
      <c r="C71" s="8">
        <v>0</v>
      </c>
      <c r="D71" s="9">
        <v>0</v>
      </c>
      <c r="E71" s="8">
        <v>0</v>
      </c>
      <c r="F71" s="9">
        <v>0</v>
      </c>
      <c r="G71" s="8">
        <v>0</v>
      </c>
      <c r="H71" s="9">
        <v>140</v>
      </c>
      <c r="I71" s="8">
        <v>0</v>
      </c>
      <c r="J71" s="9">
        <v>0</v>
      </c>
      <c r="K71" s="8">
        <v>0</v>
      </c>
      <c r="L71" s="9">
        <v>0</v>
      </c>
      <c r="M71" s="8">
        <v>0</v>
      </c>
      <c r="N71" s="9">
        <v>0</v>
      </c>
      <c r="O71" s="8">
        <v>0</v>
      </c>
      <c r="P71" s="9">
        <v>0</v>
      </c>
      <c r="Q71" s="8">
        <v>0</v>
      </c>
      <c r="R71" s="9">
        <v>0</v>
      </c>
      <c r="S71" s="8">
        <v>0</v>
      </c>
      <c r="T71" s="9">
        <v>0</v>
      </c>
    </row>
    <row r="72" spans="1:20" x14ac:dyDescent="0.35">
      <c r="A72" s="4" t="s">
        <v>159</v>
      </c>
      <c r="B72" s="4" t="s">
        <v>589</v>
      </c>
      <c r="C72" s="5">
        <v>0</v>
      </c>
      <c r="D72" s="6">
        <v>0</v>
      </c>
      <c r="E72" s="5">
        <v>0</v>
      </c>
      <c r="F72" s="6">
        <v>0</v>
      </c>
      <c r="G72" s="5">
        <v>0</v>
      </c>
      <c r="H72" s="6">
        <v>0</v>
      </c>
      <c r="I72" s="5">
        <v>0</v>
      </c>
      <c r="J72" s="6">
        <v>0</v>
      </c>
      <c r="K72" s="5">
        <v>0</v>
      </c>
      <c r="L72" s="6">
        <v>0</v>
      </c>
      <c r="M72" s="5">
        <v>0</v>
      </c>
      <c r="N72" s="6">
        <v>0</v>
      </c>
      <c r="O72" s="5">
        <v>0</v>
      </c>
      <c r="P72" s="6">
        <v>0</v>
      </c>
      <c r="Q72" s="5">
        <v>0</v>
      </c>
      <c r="R72" s="6">
        <v>0</v>
      </c>
      <c r="S72" s="5">
        <v>0</v>
      </c>
      <c r="T72" s="6">
        <v>77.25</v>
      </c>
    </row>
    <row r="73" spans="1:20" x14ac:dyDescent="0.35">
      <c r="A73" s="7" t="s">
        <v>161</v>
      </c>
      <c r="B73" s="7" t="s">
        <v>590</v>
      </c>
      <c r="C73" s="8">
        <v>0</v>
      </c>
      <c r="D73" s="9">
        <v>15.85</v>
      </c>
      <c r="E73" s="8">
        <v>0</v>
      </c>
      <c r="F73" s="9">
        <v>7.75</v>
      </c>
      <c r="G73" s="8">
        <v>0</v>
      </c>
      <c r="H73" s="9">
        <v>0</v>
      </c>
      <c r="I73" s="8">
        <v>0</v>
      </c>
      <c r="J73" s="9">
        <v>0</v>
      </c>
      <c r="K73" s="8">
        <v>0</v>
      </c>
      <c r="L73" s="9">
        <v>0</v>
      </c>
      <c r="M73" s="8">
        <v>0</v>
      </c>
      <c r="N73" s="9">
        <v>0</v>
      </c>
      <c r="O73" s="8">
        <v>0</v>
      </c>
      <c r="P73" s="9">
        <v>0</v>
      </c>
      <c r="Q73" s="8">
        <v>0</v>
      </c>
      <c r="R73" s="9">
        <v>0</v>
      </c>
      <c r="S73" s="8">
        <v>0</v>
      </c>
      <c r="T73" s="9">
        <v>0</v>
      </c>
    </row>
    <row r="74" spans="1:20" x14ac:dyDescent="0.35">
      <c r="A74" s="4" t="s">
        <v>163</v>
      </c>
      <c r="B74" s="4" t="s">
        <v>591</v>
      </c>
      <c r="C74" s="5">
        <v>0</v>
      </c>
      <c r="D74" s="6">
        <v>72</v>
      </c>
      <c r="E74" s="5">
        <v>0</v>
      </c>
      <c r="F74" s="6">
        <v>103.92</v>
      </c>
      <c r="G74" s="5">
        <v>0</v>
      </c>
      <c r="H74" s="6">
        <v>101.88</v>
      </c>
      <c r="I74" s="5">
        <v>0</v>
      </c>
      <c r="J74" s="6">
        <v>101.88</v>
      </c>
      <c r="K74" s="5">
        <v>0</v>
      </c>
      <c r="L74" s="6">
        <v>111.85</v>
      </c>
      <c r="M74" s="5">
        <v>0</v>
      </c>
      <c r="N74" s="6">
        <v>131.25</v>
      </c>
      <c r="O74" s="5">
        <v>0</v>
      </c>
      <c r="P74" s="6">
        <v>132.29</v>
      </c>
      <c r="Q74" s="5">
        <v>0</v>
      </c>
      <c r="R74" s="6">
        <v>137.76</v>
      </c>
      <c r="S74" s="5">
        <v>0</v>
      </c>
      <c r="T74" s="6">
        <v>202.19</v>
      </c>
    </row>
    <row r="75" spans="1:20" ht="28" x14ac:dyDescent="0.35">
      <c r="A75" s="7" t="s">
        <v>165</v>
      </c>
      <c r="B75" s="7" t="s">
        <v>592</v>
      </c>
      <c r="C75" s="8">
        <v>0</v>
      </c>
      <c r="D75" s="9">
        <v>18.010000000000002</v>
      </c>
      <c r="E75" s="8">
        <v>0</v>
      </c>
      <c r="F75" s="9">
        <v>31.98</v>
      </c>
      <c r="G75" s="8">
        <v>0</v>
      </c>
      <c r="H75" s="9">
        <v>21.28</v>
      </c>
      <c r="I75" s="8">
        <v>0</v>
      </c>
      <c r="J75" s="9">
        <v>1.1599999999999999</v>
      </c>
      <c r="K75" s="8">
        <v>0</v>
      </c>
      <c r="L75" s="9">
        <v>3.53</v>
      </c>
      <c r="M75" s="8">
        <v>0</v>
      </c>
      <c r="N75" s="9">
        <v>0</v>
      </c>
      <c r="O75" s="8">
        <v>0</v>
      </c>
      <c r="P75" s="9">
        <v>0</v>
      </c>
      <c r="Q75" s="8">
        <v>0</v>
      </c>
      <c r="R75" s="9">
        <v>0</v>
      </c>
      <c r="S75" s="8">
        <v>0</v>
      </c>
      <c r="T75" s="9">
        <v>0</v>
      </c>
    </row>
    <row r="76" spans="1:20" ht="28" x14ac:dyDescent="0.35">
      <c r="A76" s="4" t="s">
        <v>167</v>
      </c>
      <c r="B76" s="4" t="s">
        <v>593</v>
      </c>
      <c r="C76" s="5">
        <v>0</v>
      </c>
      <c r="D76" s="6">
        <v>9</v>
      </c>
      <c r="E76" s="5">
        <v>0</v>
      </c>
      <c r="F76" s="6">
        <v>0</v>
      </c>
      <c r="G76" s="5">
        <v>0</v>
      </c>
      <c r="H76" s="6">
        <v>0</v>
      </c>
      <c r="I76" s="5">
        <v>0</v>
      </c>
      <c r="J76" s="6">
        <v>0</v>
      </c>
      <c r="K76" s="5">
        <v>0</v>
      </c>
      <c r="L76" s="6">
        <v>0</v>
      </c>
      <c r="M76" s="5">
        <v>0</v>
      </c>
      <c r="N76" s="6">
        <v>0</v>
      </c>
      <c r="O76" s="5">
        <v>0</v>
      </c>
      <c r="P76" s="6">
        <v>0</v>
      </c>
      <c r="Q76" s="5">
        <v>0</v>
      </c>
      <c r="R76" s="6">
        <v>0</v>
      </c>
      <c r="S76" s="5">
        <v>0</v>
      </c>
      <c r="T76" s="6">
        <v>0</v>
      </c>
    </row>
    <row r="77" spans="1:20" ht="28" x14ac:dyDescent="0.35">
      <c r="A77" s="7" t="s">
        <v>594</v>
      </c>
      <c r="B77" s="7" t="s">
        <v>595</v>
      </c>
      <c r="C77" s="8">
        <v>0</v>
      </c>
      <c r="D77" s="9">
        <v>149</v>
      </c>
      <c r="E77" s="8">
        <v>0</v>
      </c>
      <c r="F77" s="9">
        <v>0</v>
      </c>
      <c r="G77" s="8">
        <v>0</v>
      </c>
      <c r="H77" s="9">
        <v>0</v>
      </c>
      <c r="I77" s="8">
        <v>0</v>
      </c>
      <c r="J77" s="9">
        <v>0</v>
      </c>
      <c r="K77" s="8">
        <v>0</v>
      </c>
      <c r="L77" s="9">
        <v>0</v>
      </c>
      <c r="M77" s="8">
        <v>0</v>
      </c>
      <c r="N77" s="9">
        <v>0</v>
      </c>
      <c r="O77" s="8">
        <v>0</v>
      </c>
      <c r="P77" s="9">
        <v>0</v>
      </c>
      <c r="Q77" s="8">
        <v>0</v>
      </c>
      <c r="R77" s="9">
        <v>0</v>
      </c>
      <c r="S77" s="8">
        <v>0</v>
      </c>
      <c r="T77" s="9">
        <v>0</v>
      </c>
    </row>
    <row r="78" spans="1:20" x14ac:dyDescent="0.35">
      <c r="A78" s="4" t="s">
        <v>173</v>
      </c>
      <c r="B78" s="4" t="s">
        <v>528</v>
      </c>
      <c r="C78" s="5">
        <v>0</v>
      </c>
      <c r="D78" s="6">
        <v>0</v>
      </c>
      <c r="E78" s="5">
        <v>0</v>
      </c>
      <c r="F78" s="6">
        <v>0</v>
      </c>
      <c r="G78" s="5">
        <v>0</v>
      </c>
      <c r="H78" s="6">
        <v>0</v>
      </c>
      <c r="I78" s="5">
        <v>0</v>
      </c>
      <c r="J78" s="6">
        <v>0</v>
      </c>
      <c r="K78" s="5">
        <v>0</v>
      </c>
      <c r="L78" s="6">
        <v>0</v>
      </c>
      <c r="M78" s="5">
        <v>0</v>
      </c>
      <c r="N78" s="6">
        <v>0</v>
      </c>
      <c r="O78" s="5">
        <v>0</v>
      </c>
      <c r="P78" s="6">
        <v>0</v>
      </c>
      <c r="Q78" s="5">
        <v>0</v>
      </c>
      <c r="R78" s="6">
        <v>0</v>
      </c>
      <c r="S78" s="5">
        <v>0</v>
      </c>
      <c r="T78" s="6">
        <v>0</v>
      </c>
    </row>
    <row r="79" spans="1:20" x14ac:dyDescent="0.35">
      <c r="A79" s="4" t="s">
        <v>173</v>
      </c>
      <c r="B79" s="4" t="s">
        <v>596</v>
      </c>
      <c r="C79" s="5">
        <v>0</v>
      </c>
      <c r="D79" s="6">
        <v>0</v>
      </c>
      <c r="E79" s="5">
        <v>0</v>
      </c>
      <c r="F79" s="6">
        <v>0</v>
      </c>
      <c r="G79" s="5">
        <v>0</v>
      </c>
      <c r="H79" s="6">
        <v>0</v>
      </c>
      <c r="I79" s="5">
        <v>0</v>
      </c>
      <c r="J79" s="6">
        <v>0</v>
      </c>
      <c r="K79" s="5">
        <v>0</v>
      </c>
      <c r="L79" s="6">
        <v>0</v>
      </c>
      <c r="M79" s="5">
        <v>0</v>
      </c>
      <c r="N79" s="6">
        <v>0</v>
      </c>
      <c r="O79" s="5">
        <v>0</v>
      </c>
      <c r="P79" s="6">
        <v>0</v>
      </c>
      <c r="Q79" s="5">
        <v>0</v>
      </c>
      <c r="R79" s="6">
        <v>0</v>
      </c>
      <c r="S79" s="5">
        <v>0</v>
      </c>
      <c r="T79" s="6">
        <v>0</v>
      </c>
    </row>
    <row r="80" spans="1:20" ht="28" x14ac:dyDescent="0.35">
      <c r="A80" s="7" t="s">
        <v>178</v>
      </c>
      <c r="B80" s="7" t="s">
        <v>597</v>
      </c>
      <c r="C80" s="8">
        <v>0</v>
      </c>
      <c r="D80" s="9">
        <v>0</v>
      </c>
      <c r="E80" s="8">
        <v>0</v>
      </c>
      <c r="F80" s="9">
        <v>0</v>
      </c>
      <c r="G80" s="8">
        <v>0</v>
      </c>
      <c r="H80" s="9">
        <v>0</v>
      </c>
      <c r="I80" s="8">
        <v>0</v>
      </c>
      <c r="J80" s="9">
        <v>89.56</v>
      </c>
      <c r="K80" s="8">
        <v>0</v>
      </c>
      <c r="L80" s="9">
        <v>228.95</v>
      </c>
      <c r="M80" s="8">
        <v>0</v>
      </c>
      <c r="N80" s="9">
        <v>201.29</v>
      </c>
      <c r="O80" s="8">
        <v>0</v>
      </c>
      <c r="P80" s="9">
        <v>100</v>
      </c>
      <c r="Q80" s="8">
        <v>0</v>
      </c>
      <c r="R80" s="9">
        <v>120</v>
      </c>
      <c r="S80" s="8">
        <v>0</v>
      </c>
      <c r="T80" s="9">
        <v>92</v>
      </c>
    </row>
    <row r="81" spans="1:20" x14ac:dyDescent="0.35">
      <c r="A81" s="4" t="s">
        <v>182</v>
      </c>
      <c r="B81" s="4" t="s">
        <v>598</v>
      </c>
      <c r="C81" s="5">
        <v>0</v>
      </c>
      <c r="D81" s="6">
        <v>0</v>
      </c>
      <c r="E81" s="5">
        <v>0</v>
      </c>
      <c r="F81" s="6">
        <v>0</v>
      </c>
      <c r="G81" s="5">
        <v>0</v>
      </c>
      <c r="H81" s="6">
        <v>0</v>
      </c>
      <c r="I81" s="5">
        <v>0</v>
      </c>
      <c r="J81" s="6">
        <v>0</v>
      </c>
      <c r="K81" s="5">
        <v>0</v>
      </c>
      <c r="L81" s="6">
        <v>0</v>
      </c>
      <c r="M81" s="5">
        <v>0</v>
      </c>
      <c r="N81" s="6">
        <v>0</v>
      </c>
      <c r="O81" s="5">
        <v>0</v>
      </c>
      <c r="P81" s="6">
        <v>0</v>
      </c>
      <c r="Q81" s="5">
        <v>0</v>
      </c>
      <c r="R81" s="6">
        <v>0</v>
      </c>
      <c r="S81" s="5">
        <v>0</v>
      </c>
      <c r="T81" s="6">
        <v>0</v>
      </c>
    </row>
    <row r="82" spans="1:20" ht="28" x14ac:dyDescent="0.35">
      <c r="A82" s="7" t="s">
        <v>599</v>
      </c>
      <c r="B82" s="7" t="s">
        <v>600</v>
      </c>
      <c r="C82" s="8">
        <v>0</v>
      </c>
      <c r="D82" s="9">
        <v>0</v>
      </c>
      <c r="E82" s="8">
        <v>0</v>
      </c>
      <c r="F82" s="9">
        <v>639.08000000000004</v>
      </c>
      <c r="G82" s="8">
        <v>0</v>
      </c>
      <c r="H82" s="9">
        <v>0</v>
      </c>
      <c r="I82" s="8">
        <v>0</v>
      </c>
      <c r="J82" s="9">
        <v>0</v>
      </c>
      <c r="K82" s="8">
        <v>0</v>
      </c>
      <c r="L82" s="9">
        <v>0</v>
      </c>
      <c r="M82" s="8">
        <v>0</v>
      </c>
      <c r="N82" s="9">
        <v>0</v>
      </c>
      <c r="O82" s="8">
        <v>0</v>
      </c>
      <c r="P82" s="9">
        <v>0</v>
      </c>
      <c r="Q82" s="8">
        <v>0</v>
      </c>
      <c r="R82" s="9">
        <v>0</v>
      </c>
      <c r="S82" s="8">
        <v>0</v>
      </c>
      <c r="T82" s="9">
        <v>0</v>
      </c>
    </row>
    <row r="83" spans="1:20" ht="28" x14ac:dyDescent="0.35">
      <c r="A83" s="4" t="s">
        <v>186</v>
      </c>
      <c r="B83" s="4" t="s">
        <v>601</v>
      </c>
      <c r="C83" s="5">
        <v>0</v>
      </c>
      <c r="D83" s="6">
        <v>0</v>
      </c>
      <c r="E83" s="5">
        <v>0</v>
      </c>
      <c r="F83" s="6">
        <v>595.73</v>
      </c>
      <c r="G83" s="5">
        <v>0</v>
      </c>
      <c r="H83" s="6">
        <v>726</v>
      </c>
      <c r="I83" s="5">
        <v>0</v>
      </c>
      <c r="J83" s="6">
        <v>0</v>
      </c>
      <c r="K83" s="5">
        <v>0</v>
      </c>
      <c r="L83" s="6">
        <v>0</v>
      </c>
      <c r="M83" s="5">
        <v>0</v>
      </c>
      <c r="N83" s="6">
        <v>70</v>
      </c>
      <c r="O83" s="5">
        <v>0</v>
      </c>
      <c r="P83" s="6">
        <v>0</v>
      </c>
      <c r="Q83" s="5">
        <v>0</v>
      </c>
      <c r="R83" s="6">
        <v>0</v>
      </c>
      <c r="S83" s="5">
        <v>0</v>
      </c>
      <c r="T83" s="6">
        <v>0</v>
      </c>
    </row>
    <row r="84" spans="1:20" ht="28" x14ac:dyDescent="0.35">
      <c r="A84" s="7" t="s">
        <v>602</v>
      </c>
      <c r="B84" s="7" t="s">
        <v>603</v>
      </c>
      <c r="C84" s="8">
        <v>0</v>
      </c>
      <c r="D84" s="9">
        <v>0</v>
      </c>
      <c r="E84" s="8">
        <v>0</v>
      </c>
      <c r="F84" s="9">
        <v>0</v>
      </c>
      <c r="G84" s="8">
        <v>0</v>
      </c>
      <c r="H84" s="9">
        <v>0</v>
      </c>
      <c r="I84" s="8">
        <v>0</v>
      </c>
      <c r="J84" s="9">
        <v>0</v>
      </c>
      <c r="K84" s="8">
        <v>0</v>
      </c>
      <c r="L84" s="9">
        <v>0</v>
      </c>
      <c r="M84" s="8">
        <v>0</v>
      </c>
      <c r="N84" s="9">
        <v>0</v>
      </c>
      <c r="O84" s="8">
        <v>0</v>
      </c>
      <c r="P84" s="9">
        <v>0</v>
      </c>
      <c r="Q84" s="8">
        <v>0</v>
      </c>
      <c r="R84" s="9">
        <v>0</v>
      </c>
      <c r="S84" s="8">
        <v>0</v>
      </c>
      <c r="T84" s="9">
        <v>0</v>
      </c>
    </row>
    <row r="85" spans="1:20" ht="28" x14ac:dyDescent="0.35">
      <c r="A85" s="4" t="s">
        <v>194</v>
      </c>
      <c r="B85" s="4" t="s">
        <v>604</v>
      </c>
      <c r="C85" s="5">
        <v>0</v>
      </c>
      <c r="D85" s="6">
        <v>0</v>
      </c>
      <c r="E85" s="5">
        <v>0</v>
      </c>
      <c r="F85" s="6">
        <v>0</v>
      </c>
      <c r="G85" s="5">
        <v>0</v>
      </c>
      <c r="H85" s="6">
        <v>0</v>
      </c>
      <c r="I85" s="5">
        <v>0</v>
      </c>
      <c r="J85" s="6">
        <v>0</v>
      </c>
      <c r="K85" s="5">
        <v>0</v>
      </c>
      <c r="L85" s="6">
        <v>0</v>
      </c>
      <c r="M85" s="5">
        <v>0</v>
      </c>
      <c r="N85" s="6">
        <v>0</v>
      </c>
      <c r="O85" s="5">
        <v>0</v>
      </c>
      <c r="P85" s="6">
        <v>0</v>
      </c>
      <c r="Q85" s="5">
        <v>0</v>
      </c>
      <c r="R85" s="6">
        <v>0</v>
      </c>
      <c r="S85" s="5">
        <v>0</v>
      </c>
      <c r="T85" s="6">
        <v>-81.7</v>
      </c>
    </row>
    <row r="86" spans="1:20" ht="28" x14ac:dyDescent="0.35">
      <c r="A86" s="7" t="s">
        <v>194</v>
      </c>
      <c r="B86" s="7" t="s">
        <v>612</v>
      </c>
      <c r="C86" s="8">
        <v>0</v>
      </c>
      <c r="D86" s="9">
        <v>-305</v>
      </c>
      <c r="E86" s="8">
        <v>0</v>
      </c>
      <c r="F86" s="9">
        <v>-348</v>
      </c>
      <c r="G86" s="8">
        <v>0</v>
      </c>
      <c r="H86" s="9">
        <v>-350</v>
      </c>
      <c r="I86" s="8">
        <v>0</v>
      </c>
      <c r="J86" s="9">
        <v>0</v>
      </c>
      <c r="K86" s="8">
        <v>0</v>
      </c>
      <c r="L86" s="9">
        <v>0</v>
      </c>
      <c r="M86" s="8">
        <v>0</v>
      </c>
      <c r="N86" s="9">
        <v>0</v>
      </c>
      <c r="O86" s="8">
        <v>0</v>
      </c>
      <c r="P86" s="9">
        <v>0</v>
      </c>
      <c r="Q86" s="8">
        <v>0</v>
      </c>
      <c r="R86" s="9">
        <v>-718</v>
      </c>
      <c r="S86" s="8">
        <v>0</v>
      </c>
      <c r="T86" s="9">
        <v>-488</v>
      </c>
    </row>
    <row r="87" spans="1:20" ht="28" x14ac:dyDescent="0.35">
      <c r="A87" s="7" t="s">
        <v>196</v>
      </c>
      <c r="B87" s="7" t="s">
        <v>605</v>
      </c>
      <c r="C87" s="8">
        <v>0</v>
      </c>
      <c r="D87" s="9">
        <v>0</v>
      </c>
      <c r="E87" s="8">
        <v>0</v>
      </c>
      <c r="F87" s="9">
        <v>0</v>
      </c>
      <c r="G87" s="8">
        <v>0</v>
      </c>
      <c r="H87" s="9">
        <v>0</v>
      </c>
      <c r="I87" s="8">
        <v>0</v>
      </c>
      <c r="J87" s="9">
        <v>-1800</v>
      </c>
      <c r="K87" s="8">
        <v>0</v>
      </c>
      <c r="L87" s="9">
        <v>0</v>
      </c>
      <c r="M87" s="8">
        <v>0</v>
      </c>
      <c r="N87" s="9">
        <v>0</v>
      </c>
      <c r="O87" s="8">
        <v>0</v>
      </c>
      <c r="P87" s="9">
        <v>0</v>
      </c>
      <c r="Q87" s="8">
        <v>0</v>
      </c>
      <c r="R87" s="9">
        <v>0</v>
      </c>
      <c r="S87" s="8">
        <v>0</v>
      </c>
      <c r="T87" s="9">
        <v>0</v>
      </c>
    </row>
    <row r="88" spans="1:20" ht="28" x14ac:dyDescent="0.35">
      <c r="A88" s="7" t="s">
        <v>196</v>
      </c>
      <c r="B88" s="7" t="s">
        <v>614</v>
      </c>
      <c r="C88" s="8">
        <v>0</v>
      </c>
      <c r="D88" s="9">
        <v>0</v>
      </c>
      <c r="E88" s="8">
        <v>0</v>
      </c>
      <c r="F88" s="9">
        <v>0</v>
      </c>
      <c r="G88" s="8">
        <v>0</v>
      </c>
      <c r="H88" s="9">
        <v>0</v>
      </c>
      <c r="I88" s="8">
        <v>0</v>
      </c>
      <c r="J88" s="9">
        <v>0</v>
      </c>
      <c r="K88" s="8">
        <v>0</v>
      </c>
      <c r="L88" s="9">
        <v>0</v>
      </c>
      <c r="M88" s="8">
        <v>0</v>
      </c>
      <c r="N88" s="9">
        <v>0</v>
      </c>
      <c r="O88" s="8">
        <v>0</v>
      </c>
      <c r="P88" s="9">
        <v>0</v>
      </c>
      <c r="Q88" s="8">
        <v>0</v>
      </c>
      <c r="R88" s="9">
        <v>0</v>
      </c>
      <c r="S88" s="8">
        <v>0</v>
      </c>
      <c r="T88" s="9">
        <v>0</v>
      </c>
    </row>
    <row r="89" spans="1:20" ht="28" x14ac:dyDescent="0.35">
      <c r="A89" s="4" t="s">
        <v>303</v>
      </c>
      <c r="B89" s="4" t="s">
        <v>623</v>
      </c>
      <c r="C89" s="5">
        <v>0</v>
      </c>
      <c r="D89" s="6">
        <v>-11000.78</v>
      </c>
      <c r="E89" s="5">
        <v>-5776</v>
      </c>
      <c r="F89" s="6">
        <v>-5776.16</v>
      </c>
      <c r="G89" s="5">
        <v>-10011</v>
      </c>
      <c r="H89" s="6">
        <v>-10011.26</v>
      </c>
      <c r="I89" s="5">
        <v>-1435</v>
      </c>
      <c r="J89" s="6">
        <v>-1435.09</v>
      </c>
      <c r="K89" s="5">
        <v>-4072</v>
      </c>
      <c r="L89" s="6">
        <v>-4072.12</v>
      </c>
      <c r="M89" s="5">
        <v>-5851</v>
      </c>
      <c r="N89" s="6">
        <v>-5850.9</v>
      </c>
      <c r="O89" s="5">
        <v>0</v>
      </c>
      <c r="P89" s="6">
        <v>-1772.59</v>
      </c>
      <c r="Q89" s="5">
        <v>0</v>
      </c>
      <c r="R89" s="6">
        <v>0</v>
      </c>
      <c r="S89" s="5">
        <v>0</v>
      </c>
      <c r="T89" s="6">
        <v>0</v>
      </c>
    </row>
    <row r="90" spans="1:20" x14ac:dyDescent="0.35">
      <c r="A90" s="4" t="s">
        <v>606</v>
      </c>
      <c r="B90" s="4" t="s">
        <v>607</v>
      </c>
      <c r="C90" s="5">
        <v>0</v>
      </c>
      <c r="D90" s="6">
        <v>0</v>
      </c>
      <c r="E90" s="5">
        <v>0</v>
      </c>
      <c r="F90" s="6">
        <v>0</v>
      </c>
      <c r="G90" s="5">
        <v>0</v>
      </c>
      <c r="H90" s="6">
        <v>0</v>
      </c>
      <c r="I90" s="5">
        <v>0</v>
      </c>
      <c r="J90" s="6">
        <v>0</v>
      </c>
      <c r="K90" s="5">
        <v>0</v>
      </c>
      <c r="L90" s="6">
        <v>0</v>
      </c>
      <c r="M90" s="5">
        <v>0</v>
      </c>
      <c r="N90" s="6">
        <v>0</v>
      </c>
      <c r="O90" s="5">
        <v>0</v>
      </c>
      <c r="P90" s="6">
        <v>0</v>
      </c>
      <c r="Q90" s="5">
        <v>0</v>
      </c>
      <c r="R90" s="6">
        <v>0</v>
      </c>
      <c r="S90" s="5">
        <v>0</v>
      </c>
      <c r="T90" s="6">
        <v>0</v>
      </c>
    </row>
    <row r="91" spans="1:20" ht="28" x14ac:dyDescent="0.35">
      <c r="A91" s="4" t="s">
        <v>203</v>
      </c>
      <c r="B91" s="4" t="s">
        <v>613</v>
      </c>
      <c r="C91" s="5">
        <v>0</v>
      </c>
      <c r="D91" s="6">
        <v>0</v>
      </c>
      <c r="E91" s="5">
        <v>0</v>
      </c>
      <c r="F91" s="6">
        <v>0</v>
      </c>
      <c r="G91" s="5">
        <v>0</v>
      </c>
      <c r="H91" s="6">
        <v>0</v>
      </c>
      <c r="I91" s="5">
        <v>0</v>
      </c>
      <c r="J91" s="6">
        <v>0</v>
      </c>
      <c r="K91" s="5">
        <v>0</v>
      </c>
      <c r="L91" s="6">
        <v>-449</v>
      </c>
      <c r="M91" s="5">
        <v>0</v>
      </c>
      <c r="N91" s="6">
        <v>-463</v>
      </c>
      <c r="O91" s="5">
        <v>0</v>
      </c>
      <c r="P91" s="6">
        <v>-467</v>
      </c>
      <c r="Q91" s="5">
        <v>0</v>
      </c>
      <c r="R91" s="6">
        <v>0</v>
      </c>
      <c r="S91" s="5">
        <v>0</v>
      </c>
      <c r="T91" s="6">
        <v>0</v>
      </c>
    </row>
    <row r="92" spans="1:20" ht="28" x14ac:dyDescent="0.35">
      <c r="A92" s="7" t="s">
        <v>207</v>
      </c>
      <c r="B92" s="7" t="s">
        <v>608</v>
      </c>
      <c r="C92" s="8">
        <v>0</v>
      </c>
      <c r="D92" s="9">
        <v>0</v>
      </c>
      <c r="E92" s="8">
        <v>-2615</v>
      </c>
      <c r="F92" s="9">
        <v>0</v>
      </c>
      <c r="G92" s="8">
        <v>-3717</v>
      </c>
      <c r="H92" s="9">
        <v>0</v>
      </c>
      <c r="I92" s="8">
        <v>0</v>
      </c>
      <c r="J92" s="9">
        <v>0</v>
      </c>
      <c r="K92" s="8">
        <v>-6309</v>
      </c>
      <c r="L92" s="9">
        <v>0</v>
      </c>
      <c r="M92" s="8">
        <v>-5307</v>
      </c>
      <c r="N92" s="9">
        <v>0</v>
      </c>
      <c r="O92" s="8">
        <v>0</v>
      </c>
      <c r="P92" s="9">
        <v>0</v>
      </c>
      <c r="Q92" s="8">
        <v>0</v>
      </c>
      <c r="R92" s="9">
        <v>0</v>
      </c>
      <c r="S92" s="8">
        <v>0</v>
      </c>
      <c r="T92" s="9">
        <v>0</v>
      </c>
    </row>
    <row r="93" spans="1:20" ht="28" x14ac:dyDescent="0.35">
      <c r="A93" s="4" t="s">
        <v>209</v>
      </c>
      <c r="B93" s="4" t="s">
        <v>609</v>
      </c>
      <c r="C93" s="5">
        <v>0</v>
      </c>
      <c r="D93" s="6">
        <v>-4451.2</v>
      </c>
      <c r="E93" s="5">
        <v>0</v>
      </c>
      <c r="F93" s="6">
        <v>-4451.2</v>
      </c>
      <c r="G93" s="5">
        <v>0</v>
      </c>
      <c r="H93" s="6">
        <v>-7737.75</v>
      </c>
      <c r="I93" s="5">
        <v>0</v>
      </c>
      <c r="J93" s="6">
        <v>-6050.88</v>
      </c>
      <c r="K93" s="5">
        <v>0</v>
      </c>
      <c r="L93" s="6">
        <v>-7165.5</v>
      </c>
      <c r="M93" s="5">
        <v>0</v>
      </c>
      <c r="N93" s="6">
        <v>-7350.05</v>
      </c>
      <c r="O93" s="5">
        <v>0</v>
      </c>
      <c r="P93" s="6">
        <v>590.03</v>
      </c>
      <c r="Q93" s="5">
        <v>0</v>
      </c>
      <c r="R93" s="6">
        <v>-318.48</v>
      </c>
      <c r="S93" s="5">
        <v>0</v>
      </c>
      <c r="T93" s="6">
        <v>-129.86000000000001</v>
      </c>
    </row>
    <row r="94" spans="1:20" x14ac:dyDescent="0.35">
      <c r="A94" s="10"/>
      <c r="B94" s="10"/>
      <c r="C94" s="11">
        <f>SUBTOTAL(9, C2:C93)</f>
        <v>175956</v>
      </c>
      <c r="D94" s="12">
        <f>SUBTOTAL(9, D2:D93)</f>
        <v>102984.74999999999</v>
      </c>
      <c r="E94" s="11">
        <f>SUBTOTAL(9, E2:E93)</f>
        <v>175433</v>
      </c>
      <c r="F94" s="12">
        <f>SUBTOTAL(9, F2:F93)</f>
        <v>169817.64000000004</v>
      </c>
      <c r="G94" s="11">
        <f>SUBTOTAL(9, G2:G93)</f>
        <v>151038</v>
      </c>
      <c r="H94" s="12">
        <f>SUBTOTAL(9, H2:H93)</f>
        <v>141613.71000000005</v>
      </c>
      <c r="I94" s="11">
        <f>SUBTOTAL(9, I2:I93)</f>
        <v>148556</v>
      </c>
      <c r="J94" s="12">
        <f>SUBTOTAL(9, J2:J93)</f>
        <v>136455.24000000005</v>
      </c>
      <c r="K94" s="11">
        <f>SUBTOTAL(9, K2:K93)</f>
        <v>137001</v>
      </c>
      <c r="L94" s="12">
        <f>SUBTOTAL(9, L2:L93)</f>
        <v>125609.83000000005</v>
      </c>
      <c r="M94" s="11">
        <f>SUBTOTAL(9, M2:M93)</f>
        <v>141694</v>
      </c>
      <c r="N94" s="12">
        <f>SUBTOTAL(9, N2:N93)</f>
        <v>126404.21999999996</v>
      </c>
      <c r="O94" s="11">
        <f>SUBTOTAL(9, O2:O93)</f>
        <v>140809</v>
      </c>
      <c r="P94" s="12">
        <f>SUBTOTAL(9, P2:P93)</f>
        <v>143093.31000000003</v>
      </c>
      <c r="Q94" s="11">
        <f>SUBTOTAL(9, Q2:Q93)</f>
        <v>134074</v>
      </c>
      <c r="R94" s="12">
        <f>SUBTOTAL(9, R2:R93)</f>
        <v>133566.89999999994</v>
      </c>
      <c r="S94" s="11">
        <f>SUBTOTAL(9, S2:S93)</f>
        <v>131040</v>
      </c>
      <c r="T94" s="12">
        <f>SUBTOTAL(9, T2:T93)</f>
        <v>128977.21000000005</v>
      </c>
    </row>
    <row r="96" spans="1:20" x14ac:dyDescent="0.35">
      <c r="B96" t="s">
        <v>713</v>
      </c>
      <c r="C96" s="15">
        <f>SUM(C2:C26)</f>
        <v>159769</v>
      </c>
      <c r="D96" s="15">
        <f t="shared" ref="D96:T96" si="0">SUM(D2:D26)</f>
        <v>106604.04</v>
      </c>
      <c r="E96" s="15">
        <f t="shared" si="0"/>
        <v>160879</v>
      </c>
      <c r="F96" s="15">
        <f t="shared" si="0"/>
        <v>152561.68000000002</v>
      </c>
      <c r="G96" s="15">
        <f t="shared" si="0"/>
        <v>149965</v>
      </c>
      <c r="H96" s="15">
        <f t="shared" si="0"/>
        <v>139115.91</v>
      </c>
      <c r="I96" s="15">
        <f t="shared" si="0"/>
        <v>138432</v>
      </c>
      <c r="J96" s="15">
        <f t="shared" si="0"/>
        <v>133487.81000000003</v>
      </c>
      <c r="K96" s="15">
        <f t="shared" si="0"/>
        <v>133986</v>
      </c>
      <c r="L96" s="15">
        <f t="shared" si="0"/>
        <v>123676.51000000001</v>
      </c>
      <c r="M96" s="15">
        <f t="shared" si="0"/>
        <v>137544</v>
      </c>
      <c r="N96" s="15">
        <f t="shared" si="0"/>
        <v>123425.24000000003</v>
      </c>
      <c r="O96" s="15">
        <f t="shared" si="0"/>
        <v>127214</v>
      </c>
      <c r="P96" s="15">
        <f t="shared" si="0"/>
        <v>129275.23000000003</v>
      </c>
      <c r="Q96" s="15">
        <f t="shared" si="0"/>
        <v>126248</v>
      </c>
      <c r="R96" s="15">
        <f t="shared" si="0"/>
        <v>126156.01999999997</v>
      </c>
      <c r="S96" s="15">
        <f t="shared" si="0"/>
        <v>123310</v>
      </c>
      <c r="T96" s="15">
        <f t="shared" si="0"/>
        <v>121417.24</v>
      </c>
    </row>
    <row r="97" spans="2:20" x14ac:dyDescent="0.35">
      <c r="B97" t="s">
        <v>712</v>
      </c>
      <c r="C97" s="15">
        <f>SUM(C27:C93)</f>
        <v>16187</v>
      </c>
      <c r="D97" s="15">
        <f t="shared" ref="D97:T97" si="1">SUM(D27:D93)</f>
        <v>-3619.2900000000018</v>
      </c>
      <c r="E97" s="15">
        <f t="shared" si="1"/>
        <v>14554</v>
      </c>
      <c r="F97" s="15">
        <f t="shared" si="1"/>
        <v>17255.959999999995</v>
      </c>
      <c r="G97" s="15">
        <f t="shared" si="1"/>
        <v>1073</v>
      </c>
      <c r="H97" s="15">
        <f t="shared" si="1"/>
        <v>2497.7999999999938</v>
      </c>
      <c r="I97" s="15">
        <f t="shared" si="1"/>
        <v>10124</v>
      </c>
      <c r="J97" s="15">
        <f t="shared" si="1"/>
        <v>2967.4299999999976</v>
      </c>
      <c r="K97" s="15">
        <f t="shared" si="1"/>
        <v>3015</v>
      </c>
      <c r="L97" s="15">
        <f t="shared" si="1"/>
        <v>1933.3199999999997</v>
      </c>
      <c r="M97" s="15">
        <f t="shared" si="1"/>
        <v>4150</v>
      </c>
      <c r="N97" s="15">
        <f t="shared" si="1"/>
        <v>2978.9800000000005</v>
      </c>
      <c r="O97" s="15">
        <f t="shared" si="1"/>
        <v>13595</v>
      </c>
      <c r="P97" s="15">
        <f t="shared" si="1"/>
        <v>13818.080000000002</v>
      </c>
      <c r="Q97" s="15">
        <f t="shared" si="1"/>
        <v>7826</v>
      </c>
      <c r="R97" s="15">
        <f t="shared" si="1"/>
        <v>7410.8799999999992</v>
      </c>
      <c r="S97" s="15">
        <f t="shared" si="1"/>
        <v>7730</v>
      </c>
      <c r="T97" s="15">
        <f t="shared" si="1"/>
        <v>7559.9699999999993</v>
      </c>
    </row>
    <row r="98" spans="2:20" x14ac:dyDescent="0.35">
      <c r="B98" t="s">
        <v>312</v>
      </c>
      <c r="C98" s="15">
        <f>C97+C96</f>
        <v>175956</v>
      </c>
      <c r="D98" s="15">
        <f t="shared" ref="D98:T98" si="2">D97+D96</f>
        <v>102984.74999999999</v>
      </c>
      <c r="E98" s="15">
        <f t="shared" si="2"/>
        <v>175433</v>
      </c>
      <c r="F98" s="15">
        <f t="shared" si="2"/>
        <v>169817.64</v>
      </c>
      <c r="G98" s="15">
        <f t="shared" si="2"/>
        <v>151038</v>
      </c>
      <c r="H98" s="15">
        <f t="shared" si="2"/>
        <v>141613.71</v>
      </c>
      <c r="I98" s="15">
        <f t="shared" si="2"/>
        <v>148556</v>
      </c>
      <c r="J98" s="15">
        <f t="shared" si="2"/>
        <v>136455.24000000002</v>
      </c>
      <c r="K98" s="15">
        <f t="shared" si="2"/>
        <v>137001</v>
      </c>
      <c r="L98" s="15">
        <f t="shared" si="2"/>
        <v>125609.83000000002</v>
      </c>
      <c r="M98" s="15">
        <f t="shared" si="2"/>
        <v>141694</v>
      </c>
      <c r="N98" s="15">
        <f t="shared" si="2"/>
        <v>126404.22000000003</v>
      </c>
      <c r="O98" s="15">
        <f t="shared" si="2"/>
        <v>140809</v>
      </c>
      <c r="P98" s="15">
        <f t="shared" si="2"/>
        <v>143093.31000000003</v>
      </c>
      <c r="Q98" s="15">
        <f t="shared" si="2"/>
        <v>134074</v>
      </c>
      <c r="R98" s="15">
        <f t="shared" si="2"/>
        <v>133566.89999999997</v>
      </c>
      <c r="S98" s="15">
        <f t="shared" si="2"/>
        <v>131040</v>
      </c>
      <c r="T98" s="15">
        <f t="shared" si="2"/>
        <v>128977.21</v>
      </c>
    </row>
  </sheetData>
  <autoFilter ref="A1:T96" xr:uid="{44970838-8262-40A8-B067-0D4D603742FC}"/>
  <sortState xmlns:xlrd2="http://schemas.microsoft.com/office/spreadsheetml/2017/richdata2" ref="A2:T96">
    <sortCondition ref="A2:A9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C1600-2589-4FD1-A8F7-51FC65C8D154}">
  <dimension ref="A1:T81"/>
  <sheetViews>
    <sheetView tabSelected="1" workbookViewId="0">
      <pane ySplit="1" topLeftCell="A61" activePane="bottomLeft" state="frozen"/>
      <selection pane="bottomLeft" activeCell="A79" sqref="A79"/>
    </sheetView>
    <sheetView workbookViewId="1">
      <selection sqref="A1:AT1"/>
    </sheetView>
  </sheetViews>
  <sheetFormatPr defaultRowHeight="14.5" x14ac:dyDescent="0.35"/>
  <cols>
    <col min="1" max="1" width="16" customWidth="1"/>
    <col min="2" max="2" width="28.1796875" customWidth="1"/>
    <col min="3" max="20" width="16" customWidth="1"/>
  </cols>
  <sheetData>
    <row r="1" spans="1:20" x14ac:dyDescent="0.35">
      <c r="A1" s="3" t="s">
        <v>9</v>
      </c>
      <c r="B1" s="3" t="s">
        <v>10</v>
      </c>
      <c r="C1" s="3" t="s">
        <v>710</v>
      </c>
      <c r="D1" s="3" t="s">
        <v>711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</row>
    <row r="2" spans="1:20" ht="28" x14ac:dyDescent="0.35">
      <c r="A2" s="7" t="s">
        <v>27</v>
      </c>
      <c r="B2" s="7" t="s">
        <v>635</v>
      </c>
      <c r="C2" s="8">
        <v>9097</v>
      </c>
      <c r="D2" s="9">
        <v>5605.62</v>
      </c>
      <c r="E2" s="8">
        <v>9097</v>
      </c>
      <c r="F2" s="9">
        <v>9096.48</v>
      </c>
      <c r="G2" s="8">
        <v>8360</v>
      </c>
      <c r="H2" s="9">
        <v>8387.89</v>
      </c>
      <c r="I2" s="8">
        <v>7965</v>
      </c>
      <c r="J2" s="9">
        <v>7964.27</v>
      </c>
      <c r="K2" s="8">
        <v>7732</v>
      </c>
      <c r="L2" s="9">
        <v>7733.16</v>
      </c>
      <c r="M2" s="8">
        <v>7520</v>
      </c>
      <c r="N2" s="9">
        <v>7509.84</v>
      </c>
      <c r="O2" s="8">
        <v>7164</v>
      </c>
      <c r="P2" s="9">
        <v>7403.23</v>
      </c>
      <c r="Q2" s="8">
        <v>7027</v>
      </c>
      <c r="R2" s="9">
        <v>7026.48</v>
      </c>
      <c r="S2" s="8">
        <v>6832</v>
      </c>
      <c r="T2" s="9">
        <v>7051.7</v>
      </c>
    </row>
    <row r="3" spans="1:20" ht="28" x14ac:dyDescent="0.35">
      <c r="A3" s="4" t="s">
        <v>49</v>
      </c>
      <c r="B3" s="4" t="s">
        <v>636</v>
      </c>
      <c r="C3" s="5">
        <v>73993</v>
      </c>
      <c r="D3" s="6">
        <v>50245.74</v>
      </c>
      <c r="E3" s="5">
        <v>68113</v>
      </c>
      <c r="F3" s="6">
        <v>66346.210000000006</v>
      </c>
      <c r="G3" s="5">
        <v>61545</v>
      </c>
      <c r="H3" s="6">
        <v>57909.58</v>
      </c>
      <c r="I3" s="5">
        <v>59812</v>
      </c>
      <c r="J3" s="6">
        <v>57396.62</v>
      </c>
      <c r="K3" s="5">
        <v>58810</v>
      </c>
      <c r="L3" s="6">
        <v>56446.69</v>
      </c>
      <c r="M3" s="5">
        <v>63330</v>
      </c>
      <c r="N3" s="6">
        <v>56280.53</v>
      </c>
      <c r="O3" s="5">
        <v>61895</v>
      </c>
      <c r="P3" s="6">
        <v>62428.71</v>
      </c>
      <c r="Q3" s="5">
        <v>61130</v>
      </c>
      <c r="R3" s="6">
        <v>61232.25</v>
      </c>
      <c r="S3" s="5">
        <v>60448</v>
      </c>
      <c r="T3" s="6">
        <v>60494.96</v>
      </c>
    </row>
    <row r="4" spans="1:20" ht="28" x14ac:dyDescent="0.35">
      <c r="A4" s="7" t="s">
        <v>29</v>
      </c>
      <c r="B4" s="7" t="s">
        <v>637</v>
      </c>
      <c r="C4" s="8">
        <v>2057</v>
      </c>
      <c r="D4" s="9">
        <v>502.33</v>
      </c>
      <c r="E4" s="8">
        <v>2141</v>
      </c>
      <c r="F4" s="9">
        <v>2015.59</v>
      </c>
      <c r="G4" s="8">
        <v>1949</v>
      </c>
      <c r="H4" s="9">
        <v>826.19</v>
      </c>
      <c r="I4" s="8">
        <v>1303</v>
      </c>
      <c r="J4" s="9">
        <v>0</v>
      </c>
      <c r="K4" s="8">
        <v>13320</v>
      </c>
      <c r="L4" s="9">
        <v>17491.099999999999</v>
      </c>
      <c r="M4" s="8">
        <v>2217</v>
      </c>
      <c r="N4" s="9">
        <v>958.63</v>
      </c>
      <c r="O4" s="8">
        <v>2136</v>
      </c>
      <c r="P4" s="9">
        <v>506.23</v>
      </c>
      <c r="Q4" s="8">
        <v>2135</v>
      </c>
      <c r="R4" s="9">
        <v>0</v>
      </c>
      <c r="S4" s="8">
        <v>2037</v>
      </c>
      <c r="T4" s="9">
        <v>210.58</v>
      </c>
    </row>
    <row r="5" spans="1:20" ht="28" x14ac:dyDescent="0.35">
      <c r="A5" s="4" t="s">
        <v>638</v>
      </c>
      <c r="B5" s="4" t="s">
        <v>639</v>
      </c>
      <c r="C5" s="5">
        <v>0</v>
      </c>
      <c r="D5" s="6">
        <v>0</v>
      </c>
      <c r="E5" s="5">
        <v>0</v>
      </c>
      <c r="F5" s="6">
        <v>0</v>
      </c>
      <c r="G5" s="5">
        <v>0</v>
      </c>
      <c r="H5" s="6">
        <v>0</v>
      </c>
      <c r="I5" s="5">
        <v>0</v>
      </c>
      <c r="J5" s="6">
        <v>0</v>
      </c>
      <c r="K5" s="5">
        <v>0</v>
      </c>
      <c r="L5" s="6">
        <v>0</v>
      </c>
      <c r="M5" s="5">
        <v>0</v>
      </c>
      <c r="N5" s="6">
        <v>0</v>
      </c>
      <c r="O5" s="5">
        <v>0</v>
      </c>
      <c r="P5" s="6">
        <v>0</v>
      </c>
      <c r="Q5" s="5">
        <v>0</v>
      </c>
      <c r="R5" s="6">
        <v>0</v>
      </c>
      <c r="S5" s="5">
        <v>0</v>
      </c>
      <c r="T5" s="6">
        <v>0</v>
      </c>
    </row>
    <row r="6" spans="1:20" ht="28" x14ac:dyDescent="0.35">
      <c r="A6" s="7" t="s">
        <v>69</v>
      </c>
      <c r="B6" s="7" t="s">
        <v>640</v>
      </c>
      <c r="C6" s="8">
        <v>0</v>
      </c>
      <c r="D6" s="9">
        <v>1.42</v>
      </c>
      <c r="E6" s="8">
        <v>24</v>
      </c>
      <c r="F6" s="9">
        <v>63.87</v>
      </c>
      <c r="G6" s="8">
        <v>3</v>
      </c>
      <c r="H6" s="9">
        <v>36.479999999999997</v>
      </c>
      <c r="I6" s="8">
        <v>96</v>
      </c>
      <c r="J6" s="9">
        <v>72.010000000000005</v>
      </c>
      <c r="K6" s="8">
        <v>80</v>
      </c>
      <c r="L6" s="9">
        <v>89.64</v>
      </c>
      <c r="M6" s="8">
        <v>74</v>
      </c>
      <c r="N6" s="9">
        <v>85.39</v>
      </c>
      <c r="O6" s="8">
        <v>79</v>
      </c>
      <c r="P6" s="9">
        <v>81.709999999999994</v>
      </c>
      <c r="Q6" s="8">
        <v>76</v>
      </c>
      <c r="R6" s="9">
        <v>76.2</v>
      </c>
      <c r="S6" s="8">
        <v>53</v>
      </c>
      <c r="T6" s="9">
        <v>30.76</v>
      </c>
    </row>
    <row r="7" spans="1:20" ht="28" x14ac:dyDescent="0.35">
      <c r="A7" s="4" t="s">
        <v>31</v>
      </c>
      <c r="B7" s="4" t="s">
        <v>641</v>
      </c>
      <c r="C7" s="5">
        <v>8257</v>
      </c>
      <c r="D7" s="6">
        <v>5535.09</v>
      </c>
      <c r="E7" s="5">
        <v>7933</v>
      </c>
      <c r="F7" s="6">
        <v>7720.62</v>
      </c>
      <c r="G7" s="5">
        <v>6725</v>
      </c>
      <c r="H7" s="6">
        <v>6330.83</v>
      </c>
      <c r="I7" s="5">
        <v>6649</v>
      </c>
      <c r="J7" s="6">
        <v>6394.31</v>
      </c>
      <c r="K7" s="5">
        <v>6315</v>
      </c>
      <c r="L7" s="6">
        <v>6061.7</v>
      </c>
      <c r="M7" s="5">
        <v>6959</v>
      </c>
      <c r="N7" s="6">
        <v>6177.13</v>
      </c>
      <c r="O7" s="5">
        <v>6847</v>
      </c>
      <c r="P7" s="6">
        <v>6904.49</v>
      </c>
      <c r="Q7" s="5">
        <v>6734</v>
      </c>
      <c r="R7" s="6">
        <v>6744.61</v>
      </c>
      <c r="S7" s="5">
        <v>5005</v>
      </c>
      <c r="T7" s="6">
        <v>5009.01</v>
      </c>
    </row>
    <row r="8" spans="1:20" ht="28" x14ac:dyDescent="0.35">
      <c r="A8" s="7" t="s">
        <v>33</v>
      </c>
      <c r="B8" s="7" t="s">
        <v>642</v>
      </c>
      <c r="C8" s="8">
        <v>224</v>
      </c>
      <c r="D8" s="9">
        <v>58.31</v>
      </c>
      <c r="E8" s="8">
        <v>237</v>
      </c>
      <c r="F8" s="9">
        <v>151.38</v>
      </c>
      <c r="G8" s="8">
        <v>211</v>
      </c>
      <c r="H8" s="9">
        <v>96.88</v>
      </c>
      <c r="I8" s="8">
        <v>162</v>
      </c>
      <c r="J8" s="9">
        <v>-1.86</v>
      </c>
      <c r="K8" s="8">
        <v>1467</v>
      </c>
      <c r="L8" s="9">
        <v>2297.16</v>
      </c>
      <c r="M8" s="8">
        <v>258</v>
      </c>
      <c r="N8" s="9">
        <v>82.59</v>
      </c>
      <c r="O8" s="8">
        <v>248</v>
      </c>
      <c r="P8" s="9">
        <v>52.63</v>
      </c>
      <c r="Q8" s="8">
        <v>295</v>
      </c>
      <c r="R8" s="9">
        <v>0</v>
      </c>
      <c r="S8" s="8">
        <v>130</v>
      </c>
      <c r="T8" s="9">
        <v>19.18</v>
      </c>
    </row>
    <row r="9" spans="1:20" ht="28" x14ac:dyDescent="0.35">
      <c r="A9" s="4" t="s">
        <v>73</v>
      </c>
      <c r="B9" s="4" t="s">
        <v>643</v>
      </c>
      <c r="C9" s="5">
        <v>1728</v>
      </c>
      <c r="D9" s="6">
        <v>890.55</v>
      </c>
      <c r="E9" s="5">
        <v>1729</v>
      </c>
      <c r="F9" s="6">
        <v>1728.36</v>
      </c>
      <c r="G9" s="5">
        <v>1575</v>
      </c>
      <c r="H9" s="6">
        <v>1593.7</v>
      </c>
      <c r="I9" s="5">
        <v>1553</v>
      </c>
      <c r="J9" s="6">
        <v>1553.04</v>
      </c>
      <c r="K9" s="5">
        <v>1507</v>
      </c>
      <c r="L9" s="6">
        <v>1507.92</v>
      </c>
      <c r="M9" s="5">
        <v>1466</v>
      </c>
      <c r="N9" s="6">
        <v>1464.36</v>
      </c>
      <c r="O9" s="5">
        <v>530</v>
      </c>
      <c r="P9" s="6">
        <v>898.99</v>
      </c>
      <c r="Q9" s="5">
        <v>507</v>
      </c>
      <c r="R9" s="6">
        <v>507.12</v>
      </c>
      <c r="S9" s="5">
        <v>493</v>
      </c>
      <c r="T9" s="6">
        <v>585.75</v>
      </c>
    </row>
    <row r="10" spans="1:20" ht="28" x14ac:dyDescent="0.35">
      <c r="A10" s="7" t="s">
        <v>35</v>
      </c>
      <c r="B10" s="7" t="s">
        <v>644</v>
      </c>
      <c r="C10" s="8">
        <v>17018</v>
      </c>
      <c r="D10" s="9">
        <v>11542.62</v>
      </c>
      <c r="E10" s="8">
        <v>15671</v>
      </c>
      <c r="F10" s="9">
        <v>15264.48</v>
      </c>
      <c r="G10" s="8">
        <v>14123</v>
      </c>
      <c r="H10" s="9">
        <v>13289.56</v>
      </c>
      <c r="I10" s="8">
        <v>14771</v>
      </c>
      <c r="J10" s="9">
        <v>14219.53</v>
      </c>
      <c r="K10" s="8">
        <v>11954</v>
      </c>
      <c r="L10" s="9">
        <v>11467.6</v>
      </c>
      <c r="M10" s="8">
        <v>10894</v>
      </c>
      <c r="N10" s="9">
        <v>9681.77</v>
      </c>
      <c r="O10" s="8">
        <v>10645</v>
      </c>
      <c r="P10" s="9">
        <v>10737.19</v>
      </c>
      <c r="Q10" s="8">
        <v>10514</v>
      </c>
      <c r="R10" s="9">
        <v>10531.95</v>
      </c>
      <c r="S10" s="8">
        <v>9683</v>
      </c>
      <c r="T10" s="9">
        <v>9690.33</v>
      </c>
    </row>
    <row r="11" spans="1:20" ht="28" x14ac:dyDescent="0.35">
      <c r="A11" s="4" t="s">
        <v>76</v>
      </c>
      <c r="B11" s="4" t="s">
        <v>645</v>
      </c>
      <c r="C11" s="5">
        <v>473</v>
      </c>
      <c r="D11" s="6">
        <v>115.9</v>
      </c>
      <c r="E11" s="5">
        <v>493</v>
      </c>
      <c r="F11" s="6">
        <v>462.23</v>
      </c>
      <c r="G11" s="5">
        <v>449</v>
      </c>
      <c r="H11" s="6">
        <v>190.41</v>
      </c>
      <c r="I11" s="5">
        <v>300</v>
      </c>
      <c r="J11" s="6">
        <v>0.01</v>
      </c>
      <c r="K11" s="5">
        <v>2677</v>
      </c>
      <c r="L11" s="6">
        <v>4502.34</v>
      </c>
      <c r="M11" s="5">
        <v>381</v>
      </c>
      <c r="N11" s="6">
        <v>164.9</v>
      </c>
      <c r="O11" s="5">
        <v>367</v>
      </c>
      <c r="P11" s="6">
        <v>87.09</v>
      </c>
      <c r="Q11" s="5">
        <v>367</v>
      </c>
      <c r="R11" s="6">
        <v>0</v>
      </c>
      <c r="S11" s="5">
        <v>211</v>
      </c>
      <c r="T11" s="6">
        <v>36.43</v>
      </c>
    </row>
    <row r="12" spans="1:20" ht="28" x14ac:dyDescent="0.35">
      <c r="A12" s="7" t="s">
        <v>53</v>
      </c>
      <c r="B12" s="7" t="s">
        <v>646</v>
      </c>
      <c r="C12" s="8">
        <v>0</v>
      </c>
      <c r="D12" s="9">
        <v>32.5</v>
      </c>
      <c r="E12" s="8">
        <v>0</v>
      </c>
      <c r="F12" s="9">
        <v>144</v>
      </c>
      <c r="G12" s="8">
        <v>0</v>
      </c>
      <c r="H12" s="9">
        <v>0</v>
      </c>
      <c r="I12" s="8">
        <v>0</v>
      </c>
      <c r="J12" s="9">
        <v>17</v>
      </c>
      <c r="K12" s="8">
        <v>0</v>
      </c>
      <c r="L12" s="9">
        <v>0</v>
      </c>
      <c r="M12" s="8">
        <v>0</v>
      </c>
      <c r="N12" s="9">
        <v>0</v>
      </c>
      <c r="O12" s="8">
        <v>0</v>
      </c>
      <c r="P12" s="9">
        <v>135</v>
      </c>
      <c r="Q12" s="8">
        <v>0</v>
      </c>
      <c r="R12" s="9">
        <v>0</v>
      </c>
      <c r="S12" s="8">
        <v>0</v>
      </c>
      <c r="T12" s="9">
        <v>104</v>
      </c>
    </row>
    <row r="13" spans="1:20" ht="28" x14ac:dyDescent="0.35">
      <c r="A13" s="4" t="s">
        <v>357</v>
      </c>
      <c r="B13" s="4" t="s">
        <v>647</v>
      </c>
      <c r="C13" s="5">
        <v>0</v>
      </c>
      <c r="D13" s="6">
        <v>0</v>
      </c>
      <c r="E13" s="5">
        <v>0</v>
      </c>
      <c r="F13" s="6">
        <v>0</v>
      </c>
      <c r="G13" s="5">
        <v>0</v>
      </c>
      <c r="H13" s="6">
        <v>0</v>
      </c>
      <c r="I13" s="5">
        <v>0</v>
      </c>
      <c r="J13" s="6">
        <v>0</v>
      </c>
      <c r="K13" s="5">
        <v>0</v>
      </c>
      <c r="L13" s="6">
        <v>0</v>
      </c>
      <c r="M13" s="5">
        <v>0</v>
      </c>
      <c r="N13" s="6">
        <v>0</v>
      </c>
      <c r="O13" s="5">
        <v>-1571</v>
      </c>
      <c r="P13" s="6">
        <v>0</v>
      </c>
      <c r="Q13" s="5">
        <v>-1579</v>
      </c>
      <c r="R13" s="6">
        <v>0</v>
      </c>
      <c r="S13" s="5">
        <v>-1569</v>
      </c>
      <c r="T13" s="6">
        <v>0</v>
      </c>
    </row>
    <row r="14" spans="1:20" ht="28" x14ac:dyDescent="0.35">
      <c r="A14" s="7" t="s">
        <v>37</v>
      </c>
      <c r="B14" s="7" t="s">
        <v>648</v>
      </c>
      <c r="C14" s="8">
        <v>425</v>
      </c>
      <c r="D14" s="9">
        <v>281.23</v>
      </c>
      <c r="E14" s="8">
        <v>389</v>
      </c>
      <c r="F14" s="9">
        <v>387.94</v>
      </c>
      <c r="G14" s="8">
        <v>352</v>
      </c>
      <c r="H14" s="9">
        <v>331.35</v>
      </c>
      <c r="I14" s="8">
        <v>344</v>
      </c>
      <c r="J14" s="9">
        <v>345.23</v>
      </c>
      <c r="K14" s="8">
        <v>564</v>
      </c>
      <c r="L14" s="9">
        <v>430.31</v>
      </c>
      <c r="M14" s="8">
        <v>389</v>
      </c>
      <c r="N14" s="9">
        <v>329.8</v>
      </c>
      <c r="O14" s="8">
        <v>356</v>
      </c>
      <c r="P14" s="9">
        <v>368.8</v>
      </c>
      <c r="Q14" s="8">
        <v>0</v>
      </c>
      <c r="R14" s="9">
        <v>0</v>
      </c>
      <c r="S14" s="8">
        <v>0</v>
      </c>
      <c r="T14" s="9">
        <v>0</v>
      </c>
    </row>
    <row r="15" spans="1:20" ht="28" x14ac:dyDescent="0.35">
      <c r="A15" s="4" t="s">
        <v>625</v>
      </c>
      <c r="B15" s="4" t="s">
        <v>626</v>
      </c>
      <c r="C15" s="5">
        <v>0</v>
      </c>
      <c r="D15" s="6">
        <v>0</v>
      </c>
      <c r="E15" s="5">
        <v>0</v>
      </c>
      <c r="F15" s="6">
        <v>0</v>
      </c>
      <c r="G15" s="5">
        <v>0</v>
      </c>
      <c r="H15" s="6">
        <v>0</v>
      </c>
      <c r="I15" s="5">
        <v>0</v>
      </c>
      <c r="J15" s="6">
        <v>0</v>
      </c>
      <c r="K15" s="5">
        <v>0</v>
      </c>
      <c r="L15" s="6">
        <v>0</v>
      </c>
      <c r="M15" s="5">
        <v>0</v>
      </c>
      <c r="N15" s="6">
        <v>0</v>
      </c>
      <c r="O15" s="5">
        <v>0</v>
      </c>
      <c r="P15" s="6">
        <v>0</v>
      </c>
      <c r="Q15" s="5">
        <v>0</v>
      </c>
      <c r="R15" s="6">
        <v>0</v>
      </c>
      <c r="S15" s="5">
        <v>0</v>
      </c>
      <c r="T15" s="6">
        <v>45.28</v>
      </c>
    </row>
    <row r="16" spans="1:20" ht="28" x14ac:dyDescent="0.35">
      <c r="A16" s="4" t="s">
        <v>625</v>
      </c>
      <c r="B16" s="4" t="s">
        <v>649</v>
      </c>
      <c r="C16" s="5">
        <v>0</v>
      </c>
      <c r="D16" s="6">
        <v>0</v>
      </c>
      <c r="E16" s="5">
        <v>0</v>
      </c>
      <c r="F16" s="6">
        <v>0</v>
      </c>
      <c r="G16" s="5">
        <v>0</v>
      </c>
      <c r="H16" s="6">
        <v>0</v>
      </c>
      <c r="I16" s="5">
        <v>0</v>
      </c>
      <c r="J16" s="6">
        <v>0</v>
      </c>
      <c r="K16" s="5">
        <v>0</v>
      </c>
      <c r="L16" s="6">
        <v>0</v>
      </c>
      <c r="M16" s="5">
        <v>0</v>
      </c>
      <c r="N16" s="6">
        <v>0</v>
      </c>
      <c r="O16" s="5">
        <v>0</v>
      </c>
      <c r="P16" s="6">
        <v>0</v>
      </c>
      <c r="Q16" s="5">
        <v>0</v>
      </c>
      <c r="R16" s="6">
        <v>0</v>
      </c>
      <c r="S16" s="5">
        <v>0</v>
      </c>
      <c r="T16" s="6">
        <v>0</v>
      </c>
    </row>
    <row r="17" spans="1:20" ht="28" x14ac:dyDescent="0.35">
      <c r="A17" s="7" t="s">
        <v>86</v>
      </c>
      <c r="B17" s="7" t="s">
        <v>650</v>
      </c>
      <c r="C17" s="8">
        <v>174</v>
      </c>
      <c r="D17" s="9">
        <v>0</v>
      </c>
      <c r="E17" s="8">
        <v>129</v>
      </c>
      <c r="F17" s="9">
        <v>450</v>
      </c>
      <c r="G17" s="8">
        <v>136</v>
      </c>
      <c r="H17" s="9">
        <v>0</v>
      </c>
      <c r="I17" s="8">
        <v>95</v>
      </c>
      <c r="J17" s="9">
        <v>0</v>
      </c>
      <c r="K17" s="8">
        <v>155</v>
      </c>
      <c r="L17" s="9">
        <v>0</v>
      </c>
      <c r="M17" s="8">
        <v>145</v>
      </c>
      <c r="N17" s="9">
        <v>0</v>
      </c>
      <c r="O17" s="8">
        <v>158</v>
      </c>
      <c r="P17" s="9">
        <v>186.67</v>
      </c>
      <c r="Q17" s="8">
        <v>154</v>
      </c>
      <c r="R17" s="9">
        <v>0</v>
      </c>
      <c r="S17" s="8">
        <v>137</v>
      </c>
      <c r="T17" s="9">
        <v>27.87</v>
      </c>
    </row>
    <row r="18" spans="1:20" ht="28" x14ac:dyDescent="0.35">
      <c r="A18" s="7" t="s">
        <v>305</v>
      </c>
      <c r="B18" s="7" t="s">
        <v>703</v>
      </c>
      <c r="C18" s="8">
        <v>0</v>
      </c>
      <c r="D18" s="9">
        <v>0</v>
      </c>
      <c r="E18" s="8">
        <v>0</v>
      </c>
      <c r="F18" s="9">
        <v>0</v>
      </c>
      <c r="G18" s="8">
        <v>0</v>
      </c>
      <c r="H18" s="9">
        <v>0</v>
      </c>
      <c r="I18" s="8">
        <v>0</v>
      </c>
      <c r="J18" s="9">
        <v>0</v>
      </c>
      <c r="K18" s="8">
        <v>0</v>
      </c>
      <c r="L18" s="9">
        <v>0</v>
      </c>
      <c r="M18" s="8">
        <v>0</v>
      </c>
      <c r="N18" s="9">
        <v>0</v>
      </c>
      <c r="O18" s="8">
        <v>0</v>
      </c>
      <c r="P18" s="9">
        <v>0</v>
      </c>
      <c r="Q18" s="8">
        <v>0</v>
      </c>
      <c r="R18" s="9">
        <v>0</v>
      </c>
      <c r="S18" s="8">
        <v>0</v>
      </c>
      <c r="T18" s="9">
        <v>0</v>
      </c>
    </row>
    <row r="19" spans="1:20" ht="28" x14ac:dyDescent="0.35">
      <c r="A19" s="4" t="s">
        <v>88</v>
      </c>
      <c r="B19" s="4" t="s">
        <v>651</v>
      </c>
      <c r="C19" s="5">
        <v>1282</v>
      </c>
      <c r="D19" s="6">
        <v>3732.9</v>
      </c>
      <c r="E19" s="5">
        <v>2348</v>
      </c>
      <c r="F19" s="6">
        <v>1984.91</v>
      </c>
      <c r="G19" s="5">
        <v>2905</v>
      </c>
      <c r="H19" s="6">
        <v>3156.42</v>
      </c>
      <c r="I19" s="5">
        <v>2696</v>
      </c>
      <c r="J19" s="6">
        <v>2947.22</v>
      </c>
      <c r="K19" s="5">
        <v>2717</v>
      </c>
      <c r="L19" s="6">
        <v>2650.39</v>
      </c>
      <c r="M19" s="5">
        <v>2477</v>
      </c>
      <c r="N19" s="6">
        <v>2682.13</v>
      </c>
      <c r="O19" s="5">
        <v>2172</v>
      </c>
      <c r="P19" s="6">
        <v>2139.77</v>
      </c>
      <c r="Q19" s="5">
        <v>2206</v>
      </c>
      <c r="R19" s="6">
        <v>2289.85</v>
      </c>
      <c r="S19" s="5">
        <v>1644</v>
      </c>
      <c r="T19" s="6">
        <v>1901.2</v>
      </c>
    </row>
    <row r="20" spans="1:20" x14ac:dyDescent="0.35">
      <c r="A20" s="7" t="s">
        <v>553</v>
      </c>
      <c r="B20" s="7" t="s">
        <v>652</v>
      </c>
      <c r="C20" s="8">
        <v>0</v>
      </c>
      <c r="D20" s="9">
        <v>480</v>
      </c>
      <c r="E20" s="8">
        <v>560</v>
      </c>
      <c r="F20" s="9">
        <v>560</v>
      </c>
      <c r="G20" s="8">
        <v>420</v>
      </c>
      <c r="H20" s="9">
        <v>420</v>
      </c>
      <c r="I20" s="8">
        <v>240</v>
      </c>
      <c r="J20" s="9">
        <v>0</v>
      </c>
      <c r="K20" s="8">
        <v>0</v>
      </c>
      <c r="L20" s="9">
        <v>0</v>
      </c>
      <c r="M20" s="8">
        <v>0</v>
      </c>
      <c r="N20" s="9">
        <v>0</v>
      </c>
      <c r="O20" s="8">
        <v>0</v>
      </c>
      <c r="P20" s="9">
        <v>0</v>
      </c>
      <c r="Q20" s="8">
        <v>0</v>
      </c>
      <c r="R20" s="9">
        <v>0</v>
      </c>
      <c r="S20" s="8">
        <v>0</v>
      </c>
      <c r="T20" s="9">
        <v>0</v>
      </c>
    </row>
    <row r="21" spans="1:20" ht="28" x14ac:dyDescent="0.35">
      <c r="A21" s="7" t="s">
        <v>96</v>
      </c>
      <c r="B21" s="7" t="s">
        <v>627</v>
      </c>
      <c r="C21" s="8">
        <v>0</v>
      </c>
      <c r="D21" s="9">
        <v>0</v>
      </c>
      <c r="E21" s="8">
        <v>0</v>
      </c>
      <c r="F21" s="9">
        <v>0</v>
      </c>
      <c r="G21" s="8">
        <v>0</v>
      </c>
      <c r="H21" s="9">
        <v>0</v>
      </c>
      <c r="I21" s="8">
        <v>0</v>
      </c>
      <c r="J21" s="9">
        <v>0</v>
      </c>
      <c r="K21" s="8">
        <v>0</v>
      </c>
      <c r="L21" s="9">
        <v>0</v>
      </c>
      <c r="M21" s="8">
        <v>0</v>
      </c>
      <c r="N21" s="9">
        <v>0</v>
      </c>
      <c r="O21" s="8">
        <v>0</v>
      </c>
      <c r="P21" s="9">
        <v>0</v>
      </c>
      <c r="Q21" s="8">
        <v>0</v>
      </c>
      <c r="R21" s="9">
        <v>92.41</v>
      </c>
      <c r="S21" s="8">
        <v>0</v>
      </c>
      <c r="T21" s="9">
        <v>0</v>
      </c>
    </row>
    <row r="22" spans="1:20" ht="28" x14ac:dyDescent="0.35">
      <c r="A22" s="4" t="s">
        <v>96</v>
      </c>
      <c r="B22" s="4" t="s">
        <v>653</v>
      </c>
      <c r="C22" s="5">
        <v>0</v>
      </c>
      <c r="D22" s="6">
        <v>0</v>
      </c>
      <c r="E22" s="5">
        <v>0</v>
      </c>
      <c r="F22" s="6">
        <v>0</v>
      </c>
      <c r="G22" s="5">
        <v>141</v>
      </c>
      <c r="H22" s="6">
        <v>0</v>
      </c>
      <c r="I22" s="5">
        <v>141</v>
      </c>
      <c r="J22" s="6">
        <v>0</v>
      </c>
      <c r="K22" s="5">
        <v>0</v>
      </c>
      <c r="L22" s="6">
        <v>180.73</v>
      </c>
      <c r="M22" s="5">
        <v>111</v>
      </c>
      <c r="N22" s="6">
        <v>0</v>
      </c>
      <c r="O22" s="5">
        <v>50</v>
      </c>
      <c r="P22" s="6">
        <v>134.32</v>
      </c>
      <c r="Q22" s="5">
        <v>46</v>
      </c>
      <c r="R22" s="6">
        <v>55.49</v>
      </c>
      <c r="S22" s="5">
        <v>258</v>
      </c>
      <c r="T22" s="6">
        <v>45.81</v>
      </c>
    </row>
    <row r="23" spans="1:20" ht="28" x14ac:dyDescent="0.35">
      <c r="A23" s="4" t="s">
        <v>98</v>
      </c>
      <c r="B23" s="4" t="s">
        <v>628</v>
      </c>
      <c r="C23" s="5">
        <v>0</v>
      </c>
      <c r="D23" s="6">
        <v>0</v>
      </c>
      <c r="E23" s="5">
        <v>0</v>
      </c>
      <c r="F23" s="6">
        <v>0</v>
      </c>
      <c r="G23" s="5">
        <v>0</v>
      </c>
      <c r="H23" s="6">
        <v>0</v>
      </c>
      <c r="I23" s="5">
        <v>0</v>
      </c>
      <c r="J23" s="6">
        <v>0</v>
      </c>
      <c r="K23" s="5">
        <v>0</v>
      </c>
      <c r="L23" s="6">
        <v>0</v>
      </c>
      <c r="M23" s="5">
        <v>0</v>
      </c>
      <c r="N23" s="6">
        <v>0</v>
      </c>
      <c r="O23" s="5">
        <v>0</v>
      </c>
      <c r="P23" s="6">
        <v>0</v>
      </c>
      <c r="Q23" s="5">
        <v>0</v>
      </c>
      <c r="R23" s="6">
        <v>0</v>
      </c>
      <c r="S23" s="5">
        <v>0</v>
      </c>
      <c r="T23" s="6">
        <v>0</v>
      </c>
    </row>
    <row r="24" spans="1:20" ht="28" x14ac:dyDescent="0.35">
      <c r="A24" s="7" t="s">
        <v>98</v>
      </c>
      <c r="B24" s="7" t="s">
        <v>654</v>
      </c>
      <c r="C24" s="8">
        <v>0</v>
      </c>
      <c r="D24" s="9">
        <v>114.96</v>
      </c>
      <c r="E24" s="8">
        <v>0</v>
      </c>
      <c r="F24" s="9">
        <v>181.08</v>
      </c>
      <c r="G24" s="8">
        <v>0</v>
      </c>
      <c r="H24" s="9">
        <v>92.67</v>
      </c>
      <c r="I24" s="8">
        <v>0</v>
      </c>
      <c r="J24" s="9">
        <v>265.74</v>
      </c>
      <c r="K24" s="8">
        <v>0</v>
      </c>
      <c r="L24" s="9">
        <v>84.42</v>
      </c>
      <c r="M24" s="8">
        <v>0</v>
      </c>
      <c r="N24" s="9">
        <v>81.37</v>
      </c>
      <c r="O24" s="8">
        <v>0</v>
      </c>
      <c r="P24" s="9">
        <v>96.81</v>
      </c>
      <c r="Q24" s="8">
        <v>0</v>
      </c>
      <c r="R24" s="9">
        <v>61.6</v>
      </c>
      <c r="S24" s="8">
        <v>0</v>
      </c>
      <c r="T24" s="9">
        <v>212.38</v>
      </c>
    </row>
    <row r="25" spans="1:20" ht="28" x14ac:dyDescent="0.35">
      <c r="A25" s="4" t="s">
        <v>558</v>
      </c>
      <c r="B25" s="4" t="s">
        <v>655</v>
      </c>
      <c r="C25" s="5">
        <v>0</v>
      </c>
      <c r="D25" s="6">
        <v>0</v>
      </c>
      <c r="E25" s="5">
        <v>0</v>
      </c>
      <c r="F25" s="6">
        <v>0</v>
      </c>
      <c r="G25" s="5">
        <v>0</v>
      </c>
      <c r="H25" s="6">
        <v>0</v>
      </c>
      <c r="I25" s="5">
        <v>0</v>
      </c>
      <c r="J25" s="6">
        <v>0</v>
      </c>
      <c r="K25" s="5">
        <v>0</v>
      </c>
      <c r="L25" s="6">
        <v>0</v>
      </c>
      <c r="M25" s="5">
        <v>0</v>
      </c>
      <c r="N25" s="6">
        <v>0</v>
      </c>
      <c r="O25" s="5">
        <v>0</v>
      </c>
      <c r="P25" s="6">
        <v>50</v>
      </c>
      <c r="Q25" s="5">
        <v>0</v>
      </c>
      <c r="R25" s="6">
        <v>0</v>
      </c>
      <c r="S25" s="5">
        <v>0</v>
      </c>
      <c r="T25" s="6">
        <v>0</v>
      </c>
    </row>
    <row r="26" spans="1:20" x14ac:dyDescent="0.35">
      <c r="A26" s="7" t="s">
        <v>656</v>
      </c>
      <c r="B26" s="7" t="s">
        <v>657</v>
      </c>
      <c r="C26" s="8">
        <v>0</v>
      </c>
      <c r="D26" s="9">
        <v>0</v>
      </c>
      <c r="E26" s="8">
        <v>0</v>
      </c>
      <c r="F26" s="9">
        <v>0</v>
      </c>
      <c r="G26" s="8">
        <v>0</v>
      </c>
      <c r="H26" s="9">
        <v>0</v>
      </c>
      <c r="I26" s="8">
        <v>0</v>
      </c>
      <c r="J26" s="9">
        <v>0</v>
      </c>
      <c r="K26" s="8">
        <v>0</v>
      </c>
      <c r="L26" s="9">
        <v>0</v>
      </c>
      <c r="M26" s="8">
        <v>0</v>
      </c>
      <c r="N26" s="9">
        <v>111.46</v>
      </c>
      <c r="O26" s="8">
        <v>0</v>
      </c>
      <c r="P26" s="9">
        <v>0</v>
      </c>
      <c r="Q26" s="8">
        <v>0</v>
      </c>
      <c r="R26" s="9">
        <v>0</v>
      </c>
      <c r="S26" s="8">
        <v>0</v>
      </c>
      <c r="T26" s="9">
        <v>0</v>
      </c>
    </row>
    <row r="27" spans="1:20" ht="42" x14ac:dyDescent="0.35">
      <c r="A27" s="4" t="s">
        <v>370</v>
      </c>
      <c r="B27" s="4" t="s">
        <v>658</v>
      </c>
      <c r="C27" s="5">
        <v>0</v>
      </c>
      <c r="D27" s="6">
        <v>204.6</v>
      </c>
      <c r="E27" s="5">
        <v>0</v>
      </c>
      <c r="F27" s="6">
        <v>0</v>
      </c>
      <c r="G27" s="5">
        <v>0</v>
      </c>
      <c r="H27" s="6">
        <v>0</v>
      </c>
      <c r="I27" s="5">
        <v>0</v>
      </c>
      <c r="J27" s="6">
        <v>0</v>
      </c>
      <c r="K27" s="5">
        <v>0</v>
      </c>
      <c r="L27" s="6">
        <v>0</v>
      </c>
      <c r="M27" s="5">
        <v>0</v>
      </c>
      <c r="N27" s="6">
        <v>0</v>
      </c>
      <c r="O27" s="5">
        <v>0</v>
      </c>
      <c r="P27" s="6">
        <v>0</v>
      </c>
      <c r="Q27" s="5">
        <v>0</v>
      </c>
      <c r="R27" s="6">
        <v>0</v>
      </c>
      <c r="S27" s="5">
        <v>0</v>
      </c>
      <c r="T27" s="6">
        <v>0</v>
      </c>
    </row>
    <row r="28" spans="1:20" ht="28" x14ac:dyDescent="0.35">
      <c r="A28" s="7" t="s">
        <v>102</v>
      </c>
      <c r="B28" s="7" t="s">
        <v>659</v>
      </c>
      <c r="C28" s="8">
        <v>0</v>
      </c>
      <c r="D28" s="9">
        <v>0</v>
      </c>
      <c r="E28" s="8">
        <v>0</v>
      </c>
      <c r="F28" s="9">
        <v>0</v>
      </c>
      <c r="G28" s="8">
        <v>11</v>
      </c>
      <c r="H28" s="9">
        <v>11.24</v>
      </c>
      <c r="I28" s="8">
        <v>0</v>
      </c>
      <c r="J28" s="9">
        <v>0</v>
      </c>
      <c r="K28" s="8">
        <v>0</v>
      </c>
      <c r="L28" s="9">
        <v>0</v>
      </c>
      <c r="M28" s="8">
        <v>0</v>
      </c>
      <c r="N28" s="9">
        <v>0</v>
      </c>
      <c r="O28" s="8">
        <v>0</v>
      </c>
      <c r="P28" s="9">
        <v>0</v>
      </c>
      <c r="Q28" s="8">
        <v>0</v>
      </c>
      <c r="R28" s="9">
        <v>0</v>
      </c>
      <c r="S28" s="8">
        <v>0</v>
      </c>
      <c r="T28" s="9">
        <v>0</v>
      </c>
    </row>
    <row r="29" spans="1:20" x14ac:dyDescent="0.35">
      <c r="A29" s="7" t="s">
        <v>564</v>
      </c>
      <c r="B29" s="7" t="s">
        <v>629</v>
      </c>
      <c r="C29" s="8">
        <v>0</v>
      </c>
      <c r="D29" s="9">
        <v>0</v>
      </c>
      <c r="E29" s="8">
        <v>0</v>
      </c>
      <c r="F29" s="9">
        <v>0</v>
      </c>
      <c r="G29" s="8">
        <v>0</v>
      </c>
      <c r="H29" s="9">
        <v>0</v>
      </c>
      <c r="I29" s="8">
        <v>0</v>
      </c>
      <c r="J29" s="9">
        <v>0</v>
      </c>
      <c r="K29" s="8">
        <v>0</v>
      </c>
      <c r="L29" s="9">
        <v>0</v>
      </c>
      <c r="M29" s="8">
        <v>0</v>
      </c>
      <c r="N29" s="9">
        <v>0</v>
      </c>
      <c r="O29" s="8">
        <v>0</v>
      </c>
      <c r="P29" s="9">
        <v>0</v>
      </c>
      <c r="Q29" s="8">
        <v>0</v>
      </c>
      <c r="R29" s="9">
        <v>0</v>
      </c>
      <c r="S29" s="8">
        <v>0</v>
      </c>
      <c r="T29" s="9">
        <v>0</v>
      </c>
    </row>
    <row r="30" spans="1:20" ht="28" x14ac:dyDescent="0.35">
      <c r="A30" s="4" t="s">
        <v>564</v>
      </c>
      <c r="B30" s="4" t="s">
        <v>660</v>
      </c>
      <c r="C30" s="5">
        <v>0</v>
      </c>
      <c r="D30" s="6">
        <v>904.58</v>
      </c>
      <c r="E30" s="5">
        <v>1145</v>
      </c>
      <c r="F30" s="6">
        <v>1145.4000000000001</v>
      </c>
      <c r="G30" s="5">
        <v>808</v>
      </c>
      <c r="H30" s="6">
        <v>808</v>
      </c>
      <c r="I30" s="5">
        <v>390</v>
      </c>
      <c r="J30" s="6">
        <v>390</v>
      </c>
      <c r="K30" s="5">
        <v>1830</v>
      </c>
      <c r="L30" s="6">
        <v>1829.75</v>
      </c>
      <c r="M30" s="5">
        <v>2105</v>
      </c>
      <c r="N30" s="6">
        <v>2104.75</v>
      </c>
      <c r="O30" s="5">
        <v>1714</v>
      </c>
      <c r="P30" s="6">
        <v>1713.75</v>
      </c>
      <c r="Q30" s="5">
        <v>2290</v>
      </c>
      <c r="R30" s="6">
        <v>2290</v>
      </c>
      <c r="S30" s="5">
        <v>2676</v>
      </c>
      <c r="T30" s="6">
        <v>2676.2</v>
      </c>
    </row>
    <row r="31" spans="1:20" ht="28" x14ac:dyDescent="0.35">
      <c r="A31" s="7" t="s">
        <v>41</v>
      </c>
      <c r="B31" s="7" t="s">
        <v>661</v>
      </c>
      <c r="C31" s="8">
        <v>102</v>
      </c>
      <c r="D31" s="9">
        <v>0</v>
      </c>
      <c r="E31" s="8">
        <v>218</v>
      </c>
      <c r="F31" s="9">
        <v>23.05</v>
      </c>
      <c r="G31" s="8">
        <v>218</v>
      </c>
      <c r="H31" s="9">
        <v>2.52</v>
      </c>
      <c r="I31" s="8">
        <v>155</v>
      </c>
      <c r="J31" s="9">
        <v>0</v>
      </c>
      <c r="K31" s="8">
        <v>147</v>
      </c>
      <c r="L31" s="9">
        <v>0</v>
      </c>
      <c r="M31" s="8">
        <v>298</v>
      </c>
      <c r="N31" s="9">
        <v>0</v>
      </c>
      <c r="O31" s="8">
        <v>0</v>
      </c>
      <c r="P31" s="9">
        <v>0</v>
      </c>
      <c r="Q31" s="8">
        <v>0</v>
      </c>
      <c r="R31" s="9">
        <v>0</v>
      </c>
      <c r="S31" s="8">
        <v>0</v>
      </c>
      <c r="T31" s="9">
        <v>0</v>
      </c>
    </row>
    <row r="32" spans="1:20" ht="28" x14ac:dyDescent="0.35">
      <c r="A32" s="4" t="s">
        <v>110</v>
      </c>
      <c r="B32" s="4" t="s">
        <v>662</v>
      </c>
      <c r="C32" s="5">
        <v>0</v>
      </c>
      <c r="D32" s="6">
        <v>0</v>
      </c>
      <c r="E32" s="5">
        <v>0</v>
      </c>
      <c r="F32" s="6">
        <v>0</v>
      </c>
      <c r="G32" s="5">
        <v>0</v>
      </c>
      <c r="H32" s="6">
        <v>1202</v>
      </c>
      <c r="I32" s="5">
        <v>0</v>
      </c>
      <c r="J32" s="6">
        <v>-0.5</v>
      </c>
      <c r="K32" s="5">
        <v>0</v>
      </c>
      <c r="L32" s="6">
        <v>0</v>
      </c>
      <c r="M32" s="5">
        <v>0</v>
      </c>
      <c r="N32" s="6">
        <v>18.88</v>
      </c>
      <c r="O32" s="5">
        <v>0</v>
      </c>
      <c r="P32" s="6">
        <v>0</v>
      </c>
      <c r="Q32" s="5">
        <v>0</v>
      </c>
      <c r="R32" s="6">
        <v>0</v>
      </c>
      <c r="S32" s="5">
        <v>0</v>
      </c>
      <c r="T32" s="6">
        <v>129.94999999999999</v>
      </c>
    </row>
    <row r="33" spans="1:20" ht="28" x14ac:dyDescent="0.35">
      <c r="A33" s="7" t="s">
        <v>663</v>
      </c>
      <c r="B33" s="7" t="s">
        <v>664</v>
      </c>
      <c r="C33" s="8">
        <v>0</v>
      </c>
      <c r="D33" s="9">
        <v>0</v>
      </c>
      <c r="E33" s="8">
        <v>0</v>
      </c>
      <c r="F33" s="9">
        <v>0</v>
      </c>
      <c r="G33" s="8">
        <v>0</v>
      </c>
      <c r="H33" s="9">
        <v>0</v>
      </c>
      <c r="I33" s="8">
        <v>0</v>
      </c>
      <c r="J33" s="9">
        <v>0</v>
      </c>
      <c r="K33" s="8">
        <v>0</v>
      </c>
      <c r="L33" s="9">
        <v>0</v>
      </c>
      <c r="M33" s="8">
        <v>0</v>
      </c>
      <c r="N33" s="9">
        <v>0</v>
      </c>
      <c r="O33" s="8">
        <v>0</v>
      </c>
      <c r="P33" s="9">
        <v>0</v>
      </c>
      <c r="Q33" s="8">
        <v>0</v>
      </c>
      <c r="R33" s="9">
        <v>0</v>
      </c>
      <c r="S33" s="8">
        <v>0</v>
      </c>
      <c r="T33" s="9">
        <v>0</v>
      </c>
    </row>
    <row r="34" spans="1:20" ht="28" x14ac:dyDescent="0.35">
      <c r="A34" s="4" t="s">
        <v>380</v>
      </c>
      <c r="B34" s="4" t="s">
        <v>665</v>
      </c>
      <c r="C34" s="5">
        <v>0</v>
      </c>
      <c r="D34" s="6">
        <v>0</v>
      </c>
      <c r="E34" s="5">
        <v>0</v>
      </c>
      <c r="F34" s="6">
        <v>101.25</v>
      </c>
      <c r="G34" s="5">
        <v>0</v>
      </c>
      <c r="H34" s="6">
        <v>0</v>
      </c>
      <c r="I34" s="5">
        <v>0</v>
      </c>
      <c r="J34" s="6">
        <v>0</v>
      </c>
      <c r="K34" s="5">
        <v>0</v>
      </c>
      <c r="L34" s="6">
        <v>0</v>
      </c>
      <c r="M34" s="5">
        <v>0</v>
      </c>
      <c r="N34" s="6">
        <v>0</v>
      </c>
      <c r="O34" s="5">
        <v>0</v>
      </c>
      <c r="P34" s="6">
        <v>3.55</v>
      </c>
      <c r="Q34" s="5">
        <v>0</v>
      </c>
      <c r="R34" s="6">
        <v>0</v>
      </c>
      <c r="S34" s="5">
        <v>0</v>
      </c>
      <c r="T34" s="6">
        <v>0</v>
      </c>
    </row>
    <row r="35" spans="1:20" ht="28" x14ac:dyDescent="0.35">
      <c r="A35" s="7" t="s">
        <v>120</v>
      </c>
      <c r="B35" s="7" t="s">
        <v>666</v>
      </c>
      <c r="C35" s="8">
        <v>52</v>
      </c>
      <c r="D35" s="9">
        <v>0</v>
      </c>
      <c r="E35" s="8">
        <v>0</v>
      </c>
      <c r="F35" s="9">
        <v>0</v>
      </c>
      <c r="G35" s="8">
        <v>0</v>
      </c>
      <c r="H35" s="9">
        <v>0</v>
      </c>
      <c r="I35" s="8">
        <v>0</v>
      </c>
      <c r="J35" s="9">
        <v>0</v>
      </c>
      <c r="K35" s="8">
        <v>0</v>
      </c>
      <c r="L35" s="9">
        <v>0</v>
      </c>
      <c r="M35" s="8">
        <v>0</v>
      </c>
      <c r="N35" s="9">
        <v>0</v>
      </c>
      <c r="O35" s="8">
        <v>0</v>
      </c>
      <c r="P35" s="9">
        <v>0</v>
      </c>
      <c r="Q35" s="8">
        <v>0</v>
      </c>
      <c r="R35" s="9">
        <v>0</v>
      </c>
      <c r="S35" s="8">
        <v>0</v>
      </c>
      <c r="T35" s="9">
        <v>0</v>
      </c>
    </row>
    <row r="36" spans="1:20" ht="28" x14ac:dyDescent="0.35">
      <c r="A36" s="4" t="s">
        <v>124</v>
      </c>
      <c r="B36" s="4" t="s">
        <v>667</v>
      </c>
      <c r="C36" s="5">
        <v>0</v>
      </c>
      <c r="D36" s="6">
        <v>166.96</v>
      </c>
      <c r="E36" s="5">
        <v>0</v>
      </c>
      <c r="F36" s="6">
        <v>775.72</v>
      </c>
      <c r="G36" s="5">
        <v>0</v>
      </c>
      <c r="H36" s="6">
        <v>1142.0999999999999</v>
      </c>
      <c r="I36" s="5">
        <v>0</v>
      </c>
      <c r="J36" s="6">
        <v>308.60000000000002</v>
      </c>
      <c r="K36" s="5">
        <v>0</v>
      </c>
      <c r="L36" s="6">
        <v>269.56</v>
      </c>
      <c r="M36" s="5">
        <v>0</v>
      </c>
      <c r="N36" s="6">
        <v>982.15</v>
      </c>
      <c r="O36" s="5">
        <v>0</v>
      </c>
      <c r="P36" s="6">
        <v>325.8</v>
      </c>
      <c r="Q36" s="5">
        <v>0</v>
      </c>
      <c r="R36" s="6">
        <v>622.21</v>
      </c>
      <c r="S36" s="5">
        <v>0</v>
      </c>
      <c r="T36" s="6">
        <v>178.77</v>
      </c>
    </row>
    <row r="37" spans="1:20" ht="28" x14ac:dyDescent="0.35">
      <c r="A37" s="4" t="s">
        <v>124</v>
      </c>
      <c r="B37" s="4" t="s">
        <v>702</v>
      </c>
      <c r="C37" s="5">
        <v>0</v>
      </c>
      <c r="D37" s="6">
        <v>0</v>
      </c>
      <c r="E37" s="5">
        <v>0</v>
      </c>
      <c r="F37" s="6">
        <v>0</v>
      </c>
      <c r="G37" s="5">
        <v>0</v>
      </c>
      <c r="H37" s="6">
        <v>0</v>
      </c>
      <c r="I37" s="5">
        <v>0</v>
      </c>
      <c r="J37" s="6">
        <v>0</v>
      </c>
      <c r="K37" s="5">
        <v>0</v>
      </c>
      <c r="L37" s="6">
        <v>0</v>
      </c>
      <c r="M37" s="5">
        <v>0</v>
      </c>
      <c r="N37" s="6">
        <v>0</v>
      </c>
      <c r="O37" s="5">
        <v>0</v>
      </c>
      <c r="P37" s="6">
        <v>0</v>
      </c>
      <c r="Q37" s="5">
        <v>0</v>
      </c>
      <c r="R37" s="6">
        <v>0</v>
      </c>
      <c r="S37" s="5">
        <v>0</v>
      </c>
      <c r="T37" s="6">
        <v>0</v>
      </c>
    </row>
    <row r="38" spans="1:20" ht="28" x14ac:dyDescent="0.35">
      <c r="A38" s="7" t="s">
        <v>126</v>
      </c>
      <c r="B38" s="7" t="s">
        <v>668</v>
      </c>
      <c r="C38" s="8">
        <v>0</v>
      </c>
      <c r="D38" s="9">
        <v>0</v>
      </c>
      <c r="E38" s="8">
        <v>0</v>
      </c>
      <c r="F38" s="9">
        <v>0</v>
      </c>
      <c r="G38" s="8">
        <v>0</v>
      </c>
      <c r="H38" s="9">
        <v>6.31</v>
      </c>
      <c r="I38" s="8">
        <v>0</v>
      </c>
      <c r="J38" s="9">
        <v>0</v>
      </c>
      <c r="K38" s="8">
        <v>0</v>
      </c>
      <c r="L38" s="9">
        <v>0</v>
      </c>
      <c r="M38" s="8">
        <v>0</v>
      </c>
      <c r="N38" s="9">
        <v>0</v>
      </c>
      <c r="O38" s="8">
        <v>0</v>
      </c>
      <c r="P38" s="9">
        <v>0</v>
      </c>
      <c r="Q38" s="8">
        <v>0</v>
      </c>
      <c r="R38" s="9">
        <v>0</v>
      </c>
      <c r="S38" s="8">
        <v>0</v>
      </c>
      <c r="T38" s="9">
        <v>146.88</v>
      </c>
    </row>
    <row r="39" spans="1:20" x14ac:dyDescent="0.35">
      <c r="A39" s="4" t="s">
        <v>267</v>
      </c>
      <c r="B39" s="4" t="s">
        <v>669</v>
      </c>
      <c r="C39" s="5">
        <v>0</v>
      </c>
      <c r="D39" s="6">
        <v>0</v>
      </c>
      <c r="E39" s="5">
        <v>0</v>
      </c>
      <c r="F39" s="6">
        <v>23.59</v>
      </c>
      <c r="G39" s="5">
        <v>0</v>
      </c>
      <c r="H39" s="6">
        <v>132.94999999999999</v>
      </c>
      <c r="I39" s="5">
        <v>0</v>
      </c>
      <c r="J39" s="6">
        <v>0</v>
      </c>
      <c r="K39" s="5">
        <v>0</v>
      </c>
      <c r="L39" s="6">
        <v>0</v>
      </c>
      <c r="M39" s="5">
        <v>0</v>
      </c>
      <c r="N39" s="6">
        <v>141.61000000000001</v>
      </c>
      <c r="O39" s="5">
        <v>0</v>
      </c>
      <c r="P39" s="6">
        <v>0</v>
      </c>
      <c r="Q39" s="5">
        <v>0</v>
      </c>
      <c r="R39" s="6">
        <v>0</v>
      </c>
      <c r="S39" s="5">
        <v>0</v>
      </c>
      <c r="T39" s="6">
        <v>0</v>
      </c>
    </row>
    <row r="40" spans="1:20" ht="28" x14ac:dyDescent="0.35">
      <c r="A40" s="7" t="s">
        <v>128</v>
      </c>
      <c r="B40" s="7" t="s">
        <v>670</v>
      </c>
      <c r="C40" s="8">
        <v>0</v>
      </c>
      <c r="D40" s="9">
        <v>0</v>
      </c>
      <c r="E40" s="8">
        <v>0</v>
      </c>
      <c r="F40" s="9">
        <v>43.85</v>
      </c>
      <c r="G40" s="8">
        <v>0</v>
      </c>
      <c r="H40" s="9">
        <v>0</v>
      </c>
      <c r="I40" s="8">
        <v>0</v>
      </c>
      <c r="J40" s="9">
        <v>0</v>
      </c>
      <c r="K40" s="8">
        <v>0</v>
      </c>
      <c r="L40" s="9">
        <v>0</v>
      </c>
      <c r="M40" s="8">
        <v>0</v>
      </c>
      <c r="N40" s="9">
        <v>0</v>
      </c>
      <c r="O40" s="8">
        <v>0</v>
      </c>
      <c r="P40" s="9">
        <v>0</v>
      </c>
      <c r="Q40" s="8">
        <v>0</v>
      </c>
      <c r="R40" s="9">
        <v>0</v>
      </c>
      <c r="S40" s="8">
        <v>0</v>
      </c>
      <c r="T40" s="9">
        <v>0</v>
      </c>
    </row>
    <row r="41" spans="1:20" ht="28" x14ac:dyDescent="0.35">
      <c r="A41" s="4" t="s">
        <v>671</v>
      </c>
      <c r="B41" s="4" t="s">
        <v>672</v>
      </c>
      <c r="C41" s="5">
        <v>0</v>
      </c>
      <c r="D41" s="6">
        <v>0</v>
      </c>
      <c r="E41" s="5">
        <v>0</v>
      </c>
      <c r="F41" s="6">
        <v>625.9</v>
      </c>
      <c r="G41" s="5">
        <v>0</v>
      </c>
      <c r="H41" s="6">
        <v>0</v>
      </c>
      <c r="I41" s="5">
        <v>0</v>
      </c>
      <c r="J41" s="6">
        <v>0</v>
      </c>
      <c r="K41" s="5">
        <v>0</v>
      </c>
      <c r="L41" s="6">
        <v>0</v>
      </c>
      <c r="M41" s="5">
        <v>0</v>
      </c>
      <c r="N41" s="6">
        <v>0</v>
      </c>
      <c r="O41" s="5">
        <v>0</v>
      </c>
      <c r="P41" s="6">
        <v>0</v>
      </c>
      <c r="Q41" s="5">
        <v>0</v>
      </c>
      <c r="R41" s="6">
        <v>0</v>
      </c>
      <c r="S41" s="5">
        <v>0</v>
      </c>
      <c r="T41" s="6">
        <v>0</v>
      </c>
    </row>
    <row r="42" spans="1:20" ht="28" x14ac:dyDescent="0.35">
      <c r="A42" s="7" t="s">
        <v>388</v>
      </c>
      <c r="B42" s="7" t="s">
        <v>673</v>
      </c>
      <c r="C42" s="8">
        <v>0</v>
      </c>
      <c r="D42" s="9">
        <v>0</v>
      </c>
      <c r="E42" s="8">
        <v>0</v>
      </c>
      <c r="F42" s="9">
        <v>997</v>
      </c>
      <c r="G42" s="8">
        <v>0</v>
      </c>
      <c r="H42" s="9">
        <v>0</v>
      </c>
      <c r="I42" s="8">
        <v>0</v>
      </c>
      <c r="J42" s="9">
        <v>122.87</v>
      </c>
      <c r="K42" s="8">
        <v>0</v>
      </c>
      <c r="L42" s="9">
        <v>0</v>
      </c>
      <c r="M42" s="8">
        <v>0</v>
      </c>
      <c r="N42" s="9">
        <v>53.96</v>
      </c>
      <c r="O42" s="8">
        <v>0</v>
      </c>
      <c r="P42" s="9">
        <v>0</v>
      </c>
      <c r="Q42" s="8">
        <v>0</v>
      </c>
      <c r="R42" s="9">
        <v>0</v>
      </c>
      <c r="S42" s="8">
        <v>0</v>
      </c>
      <c r="T42" s="9">
        <v>68.78</v>
      </c>
    </row>
    <row r="43" spans="1:20" x14ac:dyDescent="0.35">
      <c r="A43" s="4" t="s">
        <v>390</v>
      </c>
      <c r="B43" s="4" t="s">
        <v>674</v>
      </c>
      <c r="C43" s="5">
        <v>0</v>
      </c>
      <c r="D43" s="6">
        <v>0</v>
      </c>
      <c r="E43" s="5">
        <v>0</v>
      </c>
      <c r="F43" s="6">
        <v>0</v>
      </c>
      <c r="G43" s="5">
        <v>0</v>
      </c>
      <c r="H43" s="6">
        <v>0</v>
      </c>
      <c r="I43" s="5">
        <v>0</v>
      </c>
      <c r="J43" s="6">
        <v>0</v>
      </c>
      <c r="K43" s="5">
        <v>0</v>
      </c>
      <c r="L43" s="6">
        <v>0</v>
      </c>
      <c r="M43" s="5">
        <v>0</v>
      </c>
      <c r="N43" s="6">
        <v>0</v>
      </c>
      <c r="O43" s="5">
        <v>0</v>
      </c>
      <c r="P43" s="6">
        <v>14.43</v>
      </c>
      <c r="Q43" s="5">
        <v>0</v>
      </c>
      <c r="R43" s="6">
        <v>9.5299999999999994</v>
      </c>
      <c r="S43" s="5">
        <v>0</v>
      </c>
      <c r="T43" s="6">
        <v>0</v>
      </c>
    </row>
    <row r="44" spans="1:20" x14ac:dyDescent="0.35">
      <c r="A44" s="7" t="s">
        <v>392</v>
      </c>
      <c r="B44" s="7" t="s">
        <v>675</v>
      </c>
      <c r="C44" s="8">
        <v>0</v>
      </c>
      <c r="D44" s="9">
        <v>2</v>
      </c>
      <c r="E44" s="8">
        <v>0</v>
      </c>
      <c r="F44" s="9">
        <v>0</v>
      </c>
      <c r="G44" s="8">
        <v>0</v>
      </c>
      <c r="H44" s="9">
        <v>0</v>
      </c>
      <c r="I44" s="8">
        <v>0</v>
      </c>
      <c r="J44" s="9">
        <v>0</v>
      </c>
      <c r="K44" s="8">
        <v>0</v>
      </c>
      <c r="L44" s="9">
        <v>0</v>
      </c>
      <c r="M44" s="8">
        <v>0</v>
      </c>
      <c r="N44" s="9">
        <v>0</v>
      </c>
      <c r="O44" s="8">
        <v>0</v>
      </c>
      <c r="P44" s="9">
        <v>0</v>
      </c>
      <c r="Q44" s="8">
        <v>0</v>
      </c>
      <c r="R44" s="9">
        <v>0</v>
      </c>
      <c r="S44" s="8">
        <v>0</v>
      </c>
      <c r="T44" s="9">
        <v>0</v>
      </c>
    </row>
    <row r="45" spans="1:20" ht="28" x14ac:dyDescent="0.35">
      <c r="A45" s="4" t="s">
        <v>630</v>
      </c>
      <c r="B45" s="4" t="s">
        <v>631</v>
      </c>
      <c r="C45" s="5">
        <v>0</v>
      </c>
      <c r="D45" s="6">
        <v>375.05</v>
      </c>
      <c r="E45" s="5">
        <v>0</v>
      </c>
      <c r="F45" s="6">
        <v>0</v>
      </c>
      <c r="G45" s="5">
        <v>0</v>
      </c>
      <c r="H45" s="6">
        <v>0</v>
      </c>
      <c r="I45" s="5">
        <v>0</v>
      </c>
      <c r="J45" s="6">
        <v>0</v>
      </c>
      <c r="K45" s="5">
        <v>0</v>
      </c>
      <c r="L45" s="6">
        <v>220.8</v>
      </c>
      <c r="M45" s="5">
        <v>0</v>
      </c>
      <c r="N45" s="6">
        <v>0</v>
      </c>
      <c r="O45" s="5">
        <v>0</v>
      </c>
      <c r="P45" s="6">
        <v>0</v>
      </c>
      <c r="Q45" s="5">
        <v>0</v>
      </c>
      <c r="R45" s="6">
        <v>0</v>
      </c>
      <c r="S45" s="5">
        <v>0</v>
      </c>
      <c r="T45" s="6">
        <v>0</v>
      </c>
    </row>
    <row r="46" spans="1:20" ht="28" x14ac:dyDescent="0.35">
      <c r="A46" s="4" t="s">
        <v>630</v>
      </c>
      <c r="B46" s="4" t="s">
        <v>676</v>
      </c>
      <c r="C46" s="5">
        <v>0</v>
      </c>
      <c r="D46" s="6">
        <v>0</v>
      </c>
      <c r="E46" s="5">
        <v>0</v>
      </c>
      <c r="F46" s="6">
        <v>0</v>
      </c>
      <c r="G46" s="5">
        <v>0</v>
      </c>
      <c r="H46" s="6">
        <v>0</v>
      </c>
      <c r="I46" s="5">
        <v>0</v>
      </c>
      <c r="J46" s="6">
        <v>0</v>
      </c>
      <c r="K46" s="5">
        <v>0</v>
      </c>
      <c r="L46" s="6">
        <v>0</v>
      </c>
      <c r="M46" s="5">
        <v>0</v>
      </c>
      <c r="N46" s="6">
        <v>29.5</v>
      </c>
      <c r="O46" s="5">
        <v>0</v>
      </c>
      <c r="P46" s="6">
        <v>45.9</v>
      </c>
      <c r="Q46" s="5">
        <v>0</v>
      </c>
      <c r="R46" s="6">
        <v>0</v>
      </c>
      <c r="S46" s="5">
        <v>0</v>
      </c>
      <c r="T46" s="6">
        <v>0</v>
      </c>
    </row>
    <row r="47" spans="1:20" ht="28" x14ac:dyDescent="0.35">
      <c r="A47" s="7" t="s">
        <v>134</v>
      </c>
      <c r="B47" s="7" t="s">
        <v>677</v>
      </c>
      <c r="C47" s="8">
        <v>0</v>
      </c>
      <c r="D47" s="9">
        <v>0</v>
      </c>
      <c r="E47" s="8">
        <v>0</v>
      </c>
      <c r="F47" s="9">
        <v>0</v>
      </c>
      <c r="G47" s="8">
        <v>0</v>
      </c>
      <c r="H47" s="9">
        <v>0</v>
      </c>
      <c r="I47" s="8">
        <v>0</v>
      </c>
      <c r="J47" s="9">
        <v>0</v>
      </c>
      <c r="K47" s="8">
        <v>0</v>
      </c>
      <c r="L47" s="9">
        <v>0</v>
      </c>
      <c r="M47" s="8">
        <v>0</v>
      </c>
      <c r="N47" s="9">
        <v>13</v>
      </c>
      <c r="O47" s="8">
        <v>0</v>
      </c>
      <c r="P47" s="9">
        <v>40.04</v>
      </c>
      <c r="Q47" s="8">
        <v>0</v>
      </c>
      <c r="R47" s="9">
        <v>0</v>
      </c>
      <c r="S47" s="8">
        <v>0</v>
      </c>
      <c r="T47" s="9">
        <v>0</v>
      </c>
    </row>
    <row r="48" spans="1:20" x14ac:dyDescent="0.35">
      <c r="A48" s="4" t="s">
        <v>138</v>
      </c>
      <c r="B48" s="4" t="s">
        <v>678</v>
      </c>
      <c r="C48" s="5">
        <v>0</v>
      </c>
      <c r="D48" s="6">
        <v>94.08</v>
      </c>
      <c r="E48" s="5">
        <v>0</v>
      </c>
      <c r="F48" s="6">
        <v>0</v>
      </c>
      <c r="G48" s="5">
        <v>0</v>
      </c>
      <c r="H48" s="6">
        <v>66.13</v>
      </c>
      <c r="I48" s="5">
        <v>0</v>
      </c>
      <c r="J48" s="6">
        <v>128.44999999999999</v>
      </c>
      <c r="K48" s="5">
        <v>0</v>
      </c>
      <c r="L48" s="6">
        <v>11.79</v>
      </c>
      <c r="M48" s="5">
        <v>0</v>
      </c>
      <c r="N48" s="6">
        <v>0</v>
      </c>
      <c r="O48" s="5">
        <v>0</v>
      </c>
      <c r="P48" s="6">
        <v>27.9</v>
      </c>
      <c r="Q48" s="5">
        <v>0</v>
      </c>
      <c r="R48" s="6">
        <v>6.17</v>
      </c>
      <c r="S48" s="5">
        <v>0</v>
      </c>
      <c r="T48" s="6">
        <v>212.29</v>
      </c>
    </row>
    <row r="49" spans="1:20" ht="28" x14ac:dyDescent="0.35">
      <c r="A49" s="7" t="s">
        <v>142</v>
      </c>
      <c r="B49" s="7" t="s">
        <v>679</v>
      </c>
      <c r="C49" s="8">
        <v>0</v>
      </c>
      <c r="D49" s="9">
        <v>40.119999999999997</v>
      </c>
      <c r="E49" s="8">
        <v>0</v>
      </c>
      <c r="F49" s="9">
        <v>90.38</v>
      </c>
      <c r="G49" s="8">
        <v>0</v>
      </c>
      <c r="H49" s="9">
        <v>63.52</v>
      </c>
      <c r="I49" s="8">
        <v>0</v>
      </c>
      <c r="J49" s="9">
        <v>50.3</v>
      </c>
      <c r="K49" s="8">
        <v>0</v>
      </c>
      <c r="L49" s="9">
        <v>74.75</v>
      </c>
      <c r="M49" s="8">
        <v>0</v>
      </c>
      <c r="N49" s="9">
        <v>76.7</v>
      </c>
      <c r="O49" s="8">
        <v>0</v>
      </c>
      <c r="P49" s="9">
        <v>61.17</v>
      </c>
      <c r="Q49" s="8">
        <v>0</v>
      </c>
      <c r="R49" s="9">
        <v>83.86</v>
      </c>
      <c r="S49" s="8">
        <v>0</v>
      </c>
      <c r="T49" s="9">
        <v>112.98</v>
      </c>
    </row>
    <row r="50" spans="1:20" ht="28" x14ac:dyDescent="0.35">
      <c r="A50" s="4" t="s">
        <v>144</v>
      </c>
      <c r="B50" s="4" t="s">
        <v>680</v>
      </c>
      <c r="C50" s="5">
        <v>0</v>
      </c>
      <c r="D50" s="6">
        <v>43.16</v>
      </c>
      <c r="E50" s="5">
        <v>0</v>
      </c>
      <c r="F50" s="6">
        <v>119.06</v>
      </c>
      <c r="G50" s="5">
        <v>0</v>
      </c>
      <c r="H50" s="6">
        <v>33.200000000000003</v>
      </c>
      <c r="I50" s="5">
        <v>0</v>
      </c>
      <c r="J50" s="6">
        <v>21.18</v>
      </c>
      <c r="K50" s="5">
        <v>0</v>
      </c>
      <c r="L50" s="6">
        <v>25.65</v>
      </c>
      <c r="M50" s="5">
        <v>0</v>
      </c>
      <c r="N50" s="6">
        <v>115.72</v>
      </c>
      <c r="O50" s="5">
        <v>0</v>
      </c>
      <c r="P50" s="6">
        <v>333.25</v>
      </c>
      <c r="Q50" s="5">
        <v>0</v>
      </c>
      <c r="R50" s="6">
        <v>182.83</v>
      </c>
      <c r="S50" s="5">
        <v>0</v>
      </c>
      <c r="T50" s="6">
        <v>657.76</v>
      </c>
    </row>
    <row r="51" spans="1:20" ht="28" x14ac:dyDescent="0.35">
      <c r="A51" s="7" t="s">
        <v>146</v>
      </c>
      <c r="B51" s="7" t="s">
        <v>681</v>
      </c>
      <c r="C51" s="8">
        <v>0</v>
      </c>
      <c r="D51" s="9">
        <v>0</v>
      </c>
      <c r="E51" s="8">
        <v>0</v>
      </c>
      <c r="F51" s="9">
        <v>1134.92</v>
      </c>
      <c r="G51" s="8">
        <v>0</v>
      </c>
      <c r="H51" s="9">
        <v>322.12</v>
      </c>
      <c r="I51" s="8">
        <v>0</v>
      </c>
      <c r="J51" s="9">
        <v>36</v>
      </c>
      <c r="K51" s="8">
        <v>0</v>
      </c>
      <c r="L51" s="9">
        <v>-13.49</v>
      </c>
      <c r="M51" s="8">
        <v>0</v>
      </c>
      <c r="N51" s="9">
        <v>609.04</v>
      </c>
      <c r="O51" s="8">
        <v>0</v>
      </c>
      <c r="P51" s="9">
        <v>15.96</v>
      </c>
      <c r="Q51" s="8">
        <v>0</v>
      </c>
      <c r="R51" s="9">
        <v>67</v>
      </c>
      <c r="S51" s="8">
        <v>0</v>
      </c>
      <c r="T51" s="9">
        <v>0</v>
      </c>
    </row>
    <row r="52" spans="1:20" ht="28" x14ac:dyDescent="0.35">
      <c r="A52" s="4" t="s">
        <v>148</v>
      </c>
      <c r="B52" s="4" t="s">
        <v>682</v>
      </c>
      <c r="C52" s="5">
        <v>1550</v>
      </c>
      <c r="D52" s="6">
        <v>0</v>
      </c>
      <c r="E52" s="5">
        <v>1318</v>
      </c>
      <c r="F52" s="6">
        <v>0</v>
      </c>
      <c r="G52" s="5">
        <v>1485</v>
      </c>
      <c r="H52" s="6">
        <v>0</v>
      </c>
      <c r="I52" s="5">
        <v>1001</v>
      </c>
      <c r="J52" s="6">
        <v>0</v>
      </c>
      <c r="K52" s="5">
        <v>1727</v>
      </c>
      <c r="L52" s="6">
        <v>0</v>
      </c>
      <c r="M52" s="5">
        <v>1793</v>
      </c>
      <c r="N52" s="6">
        <v>0</v>
      </c>
      <c r="O52" s="5">
        <v>1727</v>
      </c>
      <c r="P52" s="6">
        <v>0</v>
      </c>
      <c r="Q52" s="5">
        <v>1650</v>
      </c>
      <c r="R52" s="6">
        <v>0</v>
      </c>
      <c r="S52" s="5">
        <v>1621</v>
      </c>
      <c r="T52" s="6">
        <v>0</v>
      </c>
    </row>
    <row r="53" spans="1:20" ht="28" x14ac:dyDescent="0.35">
      <c r="A53" s="7" t="s">
        <v>706</v>
      </c>
      <c r="B53" s="7" t="s">
        <v>707</v>
      </c>
      <c r="C53" s="8">
        <v>0</v>
      </c>
      <c r="D53" s="9">
        <v>24235.13</v>
      </c>
      <c r="E53" s="8">
        <v>0</v>
      </c>
      <c r="F53" s="9">
        <v>0</v>
      </c>
      <c r="G53" s="8">
        <v>0</v>
      </c>
      <c r="H53" s="9">
        <v>0</v>
      </c>
      <c r="I53" s="8">
        <v>0</v>
      </c>
      <c r="J53" s="9">
        <v>0</v>
      </c>
      <c r="K53" s="8">
        <v>0</v>
      </c>
      <c r="L53" s="9">
        <v>0</v>
      </c>
      <c r="M53" s="8">
        <v>0</v>
      </c>
      <c r="N53" s="9">
        <v>0</v>
      </c>
      <c r="O53" s="8">
        <v>0</v>
      </c>
      <c r="P53" s="9">
        <v>0</v>
      </c>
      <c r="Q53" s="8">
        <v>0</v>
      </c>
      <c r="R53" s="9">
        <v>0</v>
      </c>
      <c r="S53" s="8">
        <v>0</v>
      </c>
      <c r="T53" s="9">
        <v>0</v>
      </c>
    </row>
    <row r="54" spans="1:20" ht="28" x14ac:dyDescent="0.35">
      <c r="A54" s="4" t="s">
        <v>704</v>
      </c>
      <c r="B54" s="4" t="s">
        <v>705</v>
      </c>
      <c r="C54" s="5">
        <v>0</v>
      </c>
      <c r="D54" s="6">
        <v>0</v>
      </c>
      <c r="E54" s="5">
        <v>0</v>
      </c>
      <c r="F54" s="6">
        <v>0</v>
      </c>
      <c r="G54" s="5">
        <v>0</v>
      </c>
      <c r="H54" s="6">
        <v>0</v>
      </c>
      <c r="I54" s="5">
        <v>0</v>
      </c>
      <c r="J54" s="6">
        <v>0</v>
      </c>
      <c r="K54" s="5">
        <v>0</v>
      </c>
      <c r="L54" s="6">
        <v>0</v>
      </c>
      <c r="M54" s="5">
        <v>0</v>
      </c>
      <c r="N54" s="6">
        <v>0</v>
      </c>
      <c r="O54" s="5">
        <v>0</v>
      </c>
      <c r="P54" s="6">
        <v>0</v>
      </c>
      <c r="Q54" s="5">
        <v>0</v>
      </c>
      <c r="R54" s="6">
        <v>0</v>
      </c>
      <c r="S54" s="5">
        <v>0</v>
      </c>
      <c r="T54" s="6">
        <v>0</v>
      </c>
    </row>
    <row r="55" spans="1:20" ht="28" x14ac:dyDescent="0.35">
      <c r="A55" s="7" t="s">
        <v>403</v>
      </c>
      <c r="B55" s="7" t="s">
        <v>683</v>
      </c>
      <c r="C55" s="8">
        <v>0</v>
      </c>
      <c r="D55" s="9">
        <v>0</v>
      </c>
      <c r="E55" s="8">
        <v>0</v>
      </c>
      <c r="F55" s="9">
        <v>0</v>
      </c>
      <c r="G55" s="8">
        <v>0</v>
      </c>
      <c r="H55" s="9">
        <v>12.45</v>
      </c>
      <c r="I55" s="8">
        <v>0</v>
      </c>
      <c r="J55" s="9">
        <v>0</v>
      </c>
      <c r="K55" s="8">
        <v>0</v>
      </c>
      <c r="L55" s="9">
        <v>0</v>
      </c>
      <c r="M55" s="8">
        <v>0</v>
      </c>
      <c r="N55" s="9">
        <v>0</v>
      </c>
      <c r="O55" s="8">
        <v>0</v>
      </c>
      <c r="P55" s="9">
        <v>0</v>
      </c>
      <c r="Q55" s="8">
        <v>0</v>
      </c>
      <c r="R55" s="9">
        <v>0</v>
      </c>
      <c r="S55" s="8">
        <v>0</v>
      </c>
      <c r="T55" s="9">
        <v>0</v>
      </c>
    </row>
    <row r="56" spans="1:20" ht="28" x14ac:dyDescent="0.35">
      <c r="A56" s="4" t="s">
        <v>155</v>
      </c>
      <c r="B56" s="4" t="s">
        <v>684</v>
      </c>
      <c r="C56" s="5">
        <v>0</v>
      </c>
      <c r="D56" s="6">
        <v>0</v>
      </c>
      <c r="E56" s="5">
        <v>0</v>
      </c>
      <c r="F56" s="6">
        <v>0</v>
      </c>
      <c r="G56" s="5">
        <v>0</v>
      </c>
      <c r="H56" s="6">
        <v>2209.0300000000002</v>
      </c>
      <c r="I56" s="5">
        <v>0</v>
      </c>
      <c r="J56" s="6">
        <v>0</v>
      </c>
      <c r="K56" s="5">
        <v>0</v>
      </c>
      <c r="L56" s="6">
        <v>0</v>
      </c>
      <c r="M56" s="5">
        <v>0</v>
      </c>
      <c r="N56" s="6">
        <v>0</v>
      </c>
      <c r="O56" s="5">
        <v>0</v>
      </c>
      <c r="P56" s="6">
        <v>0</v>
      </c>
      <c r="Q56" s="5">
        <v>0</v>
      </c>
      <c r="R56" s="6">
        <v>0</v>
      </c>
      <c r="S56" s="5">
        <v>0</v>
      </c>
      <c r="T56" s="6">
        <v>0</v>
      </c>
    </row>
    <row r="57" spans="1:20" ht="28" x14ac:dyDescent="0.35">
      <c r="A57" s="7" t="s">
        <v>157</v>
      </c>
      <c r="B57" s="7" t="s">
        <v>685</v>
      </c>
      <c r="C57" s="8">
        <v>0</v>
      </c>
      <c r="D57" s="9">
        <v>0</v>
      </c>
      <c r="E57" s="8">
        <v>0</v>
      </c>
      <c r="F57" s="9">
        <v>0</v>
      </c>
      <c r="G57" s="8">
        <v>0</v>
      </c>
      <c r="H57" s="9">
        <v>0</v>
      </c>
      <c r="I57" s="8">
        <v>0</v>
      </c>
      <c r="J57" s="9">
        <v>0</v>
      </c>
      <c r="K57" s="8">
        <v>0</v>
      </c>
      <c r="L57" s="9">
        <v>0</v>
      </c>
      <c r="M57" s="8">
        <v>0</v>
      </c>
      <c r="N57" s="9">
        <v>0</v>
      </c>
      <c r="O57" s="8">
        <v>0</v>
      </c>
      <c r="P57" s="9">
        <v>0</v>
      </c>
      <c r="Q57" s="8">
        <v>0</v>
      </c>
      <c r="R57" s="9">
        <v>0</v>
      </c>
      <c r="S57" s="8">
        <v>0</v>
      </c>
      <c r="T57" s="9">
        <v>0</v>
      </c>
    </row>
    <row r="58" spans="1:20" x14ac:dyDescent="0.35">
      <c r="A58" s="4" t="s">
        <v>161</v>
      </c>
      <c r="B58" s="4" t="s">
        <v>686</v>
      </c>
      <c r="C58" s="5">
        <v>0</v>
      </c>
      <c r="D58" s="6">
        <v>7.19</v>
      </c>
      <c r="E58" s="5">
        <v>0</v>
      </c>
      <c r="F58" s="6">
        <v>0</v>
      </c>
      <c r="G58" s="5">
        <v>0</v>
      </c>
      <c r="H58" s="6">
        <v>0</v>
      </c>
      <c r="I58" s="5">
        <v>0</v>
      </c>
      <c r="J58" s="6">
        <v>0</v>
      </c>
      <c r="K58" s="5">
        <v>0</v>
      </c>
      <c r="L58" s="6">
        <v>31.44</v>
      </c>
      <c r="M58" s="5">
        <v>0</v>
      </c>
      <c r="N58" s="6">
        <v>0</v>
      </c>
      <c r="O58" s="5">
        <v>0</v>
      </c>
      <c r="P58" s="6">
        <v>0</v>
      </c>
      <c r="Q58" s="5">
        <v>0</v>
      </c>
      <c r="R58" s="6">
        <v>5</v>
      </c>
      <c r="S58" s="5">
        <v>0</v>
      </c>
      <c r="T58" s="6">
        <v>0</v>
      </c>
    </row>
    <row r="59" spans="1:20" ht="28" x14ac:dyDescent="0.35">
      <c r="A59" s="7" t="s">
        <v>163</v>
      </c>
      <c r="B59" s="7" t="s">
        <v>687</v>
      </c>
      <c r="C59" s="8">
        <v>0</v>
      </c>
      <c r="D59" s="9">
        <v>72.88</v>
      </c>
      <c r="E59" s="8">
        <v>0</v>
      </c>
      <c r="F59" s="9">
        <v>105.24</v>
      </c>
      <c r="G59" s="8">
        <v>0</v>
      </c>
      <c r="H59" s="9">
        <v>111.2</v>
      </c>
      <c r="I59" s="8">
        <v>0</v>
      </c>
      <c r="J59" s="9">
        <v>103.2</v>
      </c>
      <c r="K59" s="8">
        <v>0</v>
      </c>
      <c r="L59" s="9">
        <v>129.72</v>
      </c>
      <c r="M59" s="8">
        <v>0</v>
      </c>
      <c r="N59" s="9">
        <v>141.63999999999999</v>
      </c>
      <c r="O59" s="8">
        <v>0</v>
      </c>
      <c r="P59" s="9">
        <v>140.16999999999999</v>
      </c>
      <c r="Q59" s="8">
        <v>0</v>
      </c>
      <c r="R59" s="9">
        <v>134.88999999999999</v>
      </c>
      <c r="S59" s="8">
        <v>0</v>
      </c>
      <c r="T59" s="9">
        <v>249.4</v>
      </c>
    </row>
    <row r="60" spans="1:20" ht="28" x14ac:dyDescent="0.35">
      <c r="A60" s="4" t="s">
        <v>165</v>
      </c>
      <c r="B60" s="4" t="s">
        <v>688</v>
      </c>
      <c r="C60" s="5">
        <v>0</v>
      </c>
      <c r="D60" s="6">
        <v>18.07</v>
      </c>
      <c r="E60" s="5">
        <v>0</v>
      </c>
      <c r="F60" s="6">
        <v>40.9</v>
      </c>
      <c r="G60" s="5">
        <v>0</v>
      </c>
      <c r="H60" s="6">
        <v>17.21</v>
      </c>
      <c r="I60" s="5">
        <v>0</v>
      </c>
      <c r="J60" s="6">
        <v>15.11</v>
      </c>
      <c r="K60" s="5">
        <v>0</v>
      </c>
      <c r="L60" s="6">
        <v>2.9</v>
      </c>
      <c r="M60" s="5">
        <v>0</v>
      </c>
      <c r="N60" s="6">
        <v>0</v>
      </c>
      <c r="O60" s="5">
        <v>0</v>
      </c>
      <c r="P60" s="6">
        <v>0</v>
      </c>
      <c r="Q60" s="5">
        <v>0</v>
      </c>
      <c r="R60" s="6">
        <v>0</v>
      </c>
      <c r="S60" s="5">
        <v>0</v>
      </c>
      <c r="T60" s="6">
        <v>0</v>
      </c>
    </row>
    <row r="61" spans="1:20" ht="28" x14ac:dyDescent="0.35">
      <c r="A61" s="7" t="s">
        <v>167</v>
      </c>
      <c r="B61" s="7" t="s">
        <v>689</v>
      </c>
      <c r="C61" s="8">
        <v>0</v>
      </c>
      <c r="D61" s="9">
        <v>115</v>
      </c>
      <c r="E61" s="8">
        <v>28</v>
      </c>
      <c r="F61" s="9">
        <v>28</v>
      </c>
      <c r="G61" s="8">
        <v>183</v>
      </c>
      <c r="H61" s="9">
        <v>183</v>
      </c>
      <c r="I61" s="8">
        <v>0</v>
      </c>
      <c r="J61" s="9">
        <v>0</v>
      </c>
      <c r="K61" s="8">
        <v>0</v>
      </c>
      <c r="L61" s="9">
        <v>0</v>
      </c>
      <c r="M61" s="8">
        <v>0</v>
      </c>
      <c r="N61" s="9">
        <v>0</v>
      </c>
      <c r="O61" s="8">
        <v>0</v>
      </c>
      <c r="P61" s="9">
        <v>0</v>
      </c>
      <c r="Q61" s="8">
        <v>0</v>
      </c>
      <c r="R61" s="9">
        <v>0</v>
      </c>
      <c r="S61" s="8">
        <v>0</v>
      </c>
      <c r="T61" s="9">
        <v>0</v>
      </c>
    </row>
    <row r="62" spans="1:20" ht="28" x14ac:dyDescent="0.35">
      <c r="A62" s="4" t="s">
        <v>169</v>
      </c>
      <c r="B62" s="4" t="s">
        <v>690</v>
      </c>
      <c r="C62" s="5">
        <v>0</v>
      </c>
      <c r="D62" s="6">
        <v>0</v>
      </c>
      <c r="E62" s="5">
        <v>0</v>
      </c>
      <c r="F62" s="6">
        <v>0</v>
      </c>
      <c r="G62" s="5">
        <v>0</v>
      </c>
      <c r="H62" s="6">
        <v>1.05</v>
      </c>
      <c r="I62" s="5">
        <v>0</v>
      </c>
      <c r="J62" s="6">
        <v>0</v>
      </c>
      <c r="K62" s="5">
        <v>0</v>
      </c>
      <c r="L62" s="6">
        <v>0</v>
      </c>
      <c r="M62" s="5">
        <v>0</v>
      </c>
      <c r="N62" s="6">
        <v>0</v>
      </c>
      <c r="O62" s="5">
        <v>0</v>
      </c>
      <c r="P62" s="6">
        <v>0</v>
      </c>
      <c r="Q62" s="5">
        <v>0</v>
      </c>
      <c r="R62" s="6">
        <v>0</v>
      </c>
      <c r="S62" s="5">
        <v>0</v>
      </c>
      <c r="T62" s="6">
        <v>0</v>
      </c>
    </row>
    <row r="63" spans="1:20" ht="28" x14ac:dyDescent="0.35">
      <c r="A63" s="7" t="s">
        <v>173</v>
      </c>
      <c r="B63" s="7" t="s">
        <v>632</v>
      </c>
      <c r="C63" s="8">
        <v>3100</v>
      </c>
      <c r="D63" s="9">
        <v>1430</v>
      </c>
      <c r="E63" s="8">
        <v>3100</v>
      </c>
      <c r="F63" s="9">
        <v>0</v>
      </c>
      <c r="G63" s="8">
        <v>3100</v>
      </c>
      <c r="H63" s="9">
        <v>0</v>
      </c>
      <c r="I63" s="8">
        <v>3100</v>
      </c>
      <c r="J63" s="9">
        <v>0</v>
      </c>
      <c r="K63" s="8">
        <v>3100</v>
      </c>
      <c r="L63" s="9">
        <v>0</v>
      </c>
      <c r="M63" s="8">
        <v>3100</v>
      </c>
      <c r="N63" s="9">
        <v>1615</v>
      </c>
      <c r="O63" s="8">
        <v>3100</v>
      </c>
      <c r="P63" s="9">
        <v>1464</v>
      </c>
      <c r="Q63" s="8">
        <v>3100</v>
      </c>
      <c r="R63" s="9">
        <v>1676.99</v>
      </c>
      <c r="S63" s="8">
        <v>3200</v>
      </c>
      <c r="T63" s="9">
        <v>2059.6799999999998</v>
      </c>
    </row>
    <row r="64" spans="1:20" ht="28" x14ac:dyDescent="0.35">
      <c r="A64" s="7" t="s">
        <v>173</v>
      </c>
      <c r="B64" s="7" t="s">
        <v>691</v>
      </c>
      <c r="C64" s="8">
        <v>0</v>
      </c>
      <c r="D64" s="9">
        <v>0</v>
      </c>
      <c r="E64" s="8">
        <v>0</v>
      </c>
      <c r="F64" s="9">
        <v>0</v>
      </c>
      <c r="G64" s="8">
        <v>0</v>
      </c>
      <c r="H64" s="9">
        <v>0</v>
      </c>
      <c r="I64" s="8">
        <v>0</v>
      </c>
      <c r="J64" s="9">
        <v>0</v>
      </c>
      <c r="K64" s="8">
        <v>0</v>
      </c>
      <c r="L64" s="9">
        <v>0</v>
      </c>
      <c r="M64" s="8">
        <v>0</v>
      </c>
      <c r="N64" s="9">
        <v>0</v>
      </c>
      <c r="O64" s="8">
        <v>0</v>
      </c>
      <c r="P64" s="9">
        <v>51.5</v>
      </c>
      <c r="Q64" s="8">
        <v>0</v>
      </c>
      <c r="R64" s="9">
        <v>0</v>
      </c>
      <c r="S64" s="8">
        <v>0</v>
      </c>
      <c r="T64" s="9">
        <v>0</v>
      </c>
    </row>
    <row r="65" spans="1:20" x14ac:dyDescent="0.35">
      <c r="A65" s="4" t="s">
        <v>176</v>
      </c>
      <c r="B65" s="4" t="s">
        <v>692</v>
      </c>
      <c r="C65" s="5">
        <v>0</v>
      </c>
      <c r="D65" s="6">
        <v>0</v>
      </c>
      <c r="E65" s="5">
        <v>0</v>
      </c>
      <c r="F65" s="6">
        <v>0</v>
      </c>
      <c r="G65" s="5">
        <v>0</v>
      </c>
      <c r="H65" s="6">
        <v>0</v>
      </c>
      <c r="I65" s="5">
        <v>0</v>
      </c>
      <c r="J65" s="6">
        <v>0</v>
      </c>
      <c r="K65" s="5">
        <v>0</v>
      </c>
      <c r="L65" s="6">
        <v>0</v>
      </c>
      <c r="M65" s="5">
        <v>0</v>
      </c>
      <c r="N65" s="6">
        <v>0</v>
      </c>
      <c r="O65" s="5">
        <v>0</v>
      </c>
      <c r="P65" s="6">
        <v>0</v>
      </c>
      <c r="Q65" s="5">
        <v>0</v>
      </c>
      <c r="R65" s="6">
        <v>0</v>
      </c>
      <c r="S65" s="5">
        <v>0</v>
      </c>
      <c r="T65" s="6">
        <v>0</v>
      </c>
    </row>
    <row r="66" spans="1:20" ht="28" x14ac:dyDescent="0.35">
      <c r="A66" s="7" t="s">
        <v>178</v>
      </c>
      <c r="B66" s="7" t="s">
        <v>693</v>
      </c>
      <c r="C66" s="8">
        <v>0</v>
      </c>
      <c r="D66" s="9">
        <v>0</v>
      </c>
      <c r="E66" s="8">
        <v>0</v>
      </c>
      <c r="F66" s="9">
        <v>294</v>
      </c>
      <c r="G66" s="8">
        <v>0</v>
      </c>
      <c r="H66" s="9">
        <v>250</v>
      </c>
      <c r="I66" s="8">
        <v>0</v>
      </c>
      <c r="J66" s="9">
        <v>0</v>
      </c>
      <c r="K66" s="8">
        <v>0</v>
      </c>
      <c r="L66" s="9">
        <v>0</v>
      </c>
      <c r="M66" s="8">
        <v>0</v>
      </c>
      <c r="N66" s="9">
        <v>0</v>
      </c>
      <c r="O66" s="8">
        <v>0</v>
      </c>
      <c r="P66" s="9">
        <v>0</v>
      </c>
      <c r="Q66" s="8">
        <v>0</v>
      </c>
      <c r="R66" s="9">
        <v>0</v>
      </c>
      <c r="S66" s="8">
        <v>0</v>
      </c>
      <c r="T66" s="9">
        <v>0</v>
      </c>
    </row>
    <row r="67" spans="1:20" ht="28" x14ac:dyDescent="0.35">
      <c r="A67" s="4" t="s">
        <v>633</v>
      </c>
      <c r="B67" s="4" t="s">
        <v>634</v>
      </c>
      <c r="C67" s="5">
        <v>0</v>
      </c>
      <c r="D67" s="6">
        <v>0</v>
      </c>
      <c r="E67" s="5">
        <v>0</v>
      </c>
      <c r="F67" s="6">
        <v>84</v>
      </c>
      <c r="G67" s="5">
        <v>0</v>
      </c>
      <c r="H67" s="6">
        <v>0</v>
      </c>
      <c r="I67" s="5">
        <v>0</v>
      </c>
      <c r="J67" s="6">
        <v>0</v>
      </c>
      <c r="K67" s="5">
        <v>0</v>
      </c>
      <c r="L67" s="6">
        <v>0</v>
      </c>
      <c r="M67" s="5">
        <v>0</v>
      </c>
      <c r="N67" s="6">
        <v>0</v>
      </c>
      <c r="O67" s="5">
        <v>0</v>
      </c>
      <c r="P67" s="6">
        <v>0</v>
      </c>
      <c r="Q67" s="5">
        <v>0</v>
      </c>
      <c r="R67" s="6">
        <v>0</v>
      </c>
      <c r="S67" s="5">
        <v>0</v>
      </c>
      <c r="T67" s="6">
        <v>0</v>
      </c>
    </row>
    <row r="68" spans="1:20" ht="28" x14ac:dyDescent="0.35">
      <c r="A68" s="4" t="s">
        <v>633</v>
      </c>
      <c r="B68" s="4" t="s">
        <v>694</v>
      </c>
      <c r="C68" s="5">
        <v>0</v>
      </c>
      <c r="D68" s="6">
        <v>65</v>
      </c>
      <c r="E68" s="5">
        <v>0</v>
      </c>
      <c r="F68" s="6">
        <v>0</v>
      </c>
      <c r="G68" s="5">
        <v>0</v>
      </c>
      <c r="H68" s="6">
        <v>0</v>
      </c>
      <c r="I68" s="5">
        <v>0</v>
      </c>
      <c r="J68" s="6">
        <v>0</v>
      </c>
      <c r="K68" s="5">
        <v>0</v>
      </c>
      <c r="L68" s="6">
        <v>0</v>
      </c>
      <c r="M68" s="5">
        <v>0</v>
      </c>
      <c r="N68" s="6">
        <v>0</v>
      </c>
      <c r="O68" s="5">
        <v>0</v>
      </c>
      <c r="P68" s="6">
        <v>0</v>
      </c>
      <c r="Q68" s="5">
        <v>0</v>
      </c>
      <c r="R68" s="6">
        <v>0</v>
      </c>
      <c r="S68" s="5">
        <v>0</v>
      </c>
      <c r="T68" s="6">
        <v>0</v>
      </c>
    </row>
    <row r="69" spans="1:20" x14ac:dyDescent="0.35">
      <c r="A69" s="7" t="s">
        <v>182</v>
      </c>
      <c r="B69" s="7" t="s">
        <v>695</v>
      </c>
      <c r="C69" s="8">
        <v>0</v>
      </c>
      <c r="D69" s="9">
        <v>0</v>
      </c>
      <c r="E69" s="8">
        <v>0</v>
      </c>
      <c r="F69" s="9">
        <v>0</v>
      </c>
      <c r="G69" s="8">
        <v>0</v>
      </c>
      <c r="H69" s="9">
        <v>0</v>
      </c>
      <c r="I69" s="8">
        <v>0</v>
      </c>
      <c r="J69" s="9">
        <v>0</v>
      </c>
      <c r="K69" s="8">
        <v>0</v>
      </c>
      <c r="L69" s="9">
        <v>0</v>
      </c>
      <c r="M69" s="8">
        <v>0</v>
      </c>
      <c r="N69" s="9">
        <v>0</v>
      </c>
      <c r="O69" s="8">
        <v>0</v>
      </c>
      <c r="P69" s="9">
        <v>0</v>
      </c>
      <c r="Q69" s="8">
        <v>0</v>
      </c>
      <c r="R69" s="9">
        <v>0</v>
      </c>
      <c r="S69" s="8">
        <v>0</v>
      </c>
      <c r="T69" s="9">
        <v>0</v>
      </c>
    </row>
    <row r="70" spans="1:20" ht="28" x14ac:dyDescent="0.35">
      <c r="A70" s="4" t="s">
        <v>186</v>
      </c>
      <c r="B70" s="4" t="s">
        <v>696</v>
      </c>
      <c r="C70" s="5">
        <v>0</v>
      </c>
      <c r="D70" s="6">
        <v>0</v>
      </c>
      <c r="E70" s="5">
        <v>0</v>
      </c>
      <c r="F70" s="6">
        <v>42.05</v>
      </c>
      <c r="G70" s="5">
        <v>0</v>
      </c>
      <c r="H70" s="6">
        <v>300</v>
      </c>
      <c r="I70" s="5">
        <v>0</v>
      </c>
      <c r="J70" s="6">
        <v>0</v>
      </c>
      <c r="K70" s="5">
        <v>0</v>
      </c>
      <c r="L70" s="6">
        <v>0</v>
      </c>
      <c r="M70" s="5">
        <v>0</v>
      </c>
      <c r="N70" s="6">
        <v>0</v>
      </c>
      <c r="O70" s="5">
        <v>0</v>
      </c>
      <c r="P70" s="6">
        <v>0</v>
      </c>
      <c r="Q70" s="5">
        <v>0</v>
      </c>
      <c r="R70" s="6">
        <v>0</v>
      </c>
      <c r="S70" s="5">
        <v>0</v>
      </c>
      <c r="T70" s="6">
        <v>0</v>
      </c>
    </row>
    <row r="71" spans="1:20" ht="28" x14ac:dyDescent="0.35">
      <c r="A71" s="7" t="s">
        <v>194</v>
      </c>
      <c r="B71" s="7" t="s">
        <v>697</v>
      </c>
      <c r="C71" s="8">
        <v>0</v>
      </c>
      <c r="D71" s="9">
        <v>0</v>
      </c>
      <c r="E71" s="8">
        <v>0</v>
      </c>
      <c r="F71" s="9">
        <v>0</v>
      </c>
      <c r="G71" s="8">
        <v>0</v>
      </c>
      <c r="H71" s="9">
        <v>0</v>
      </c>
      <c r="I71" s="8">
        <v>0</v>
      </c>
      <c r="J71" s="9">
        <v>0</v>
      </c>
      <c r="K71" s="8">
        <v>0</v>
      </c>
      <c r="L71" s="9">
        <v>0</v>
      </c>
      <c r="M71" s="8">
        <v>0</v>
      </c>
      <c r="N71" s="9">
        <v>0</v>
      </c>
      <c r="O71" s="8">
        <v>0</v>
      </c>
      <c r="P71" s="9">
        <v>0</v>
      </c>
      <c r="Q71" s="8">
        <v>0</v>
      </c>
      <c r="R71" s="9">
        <v>0</v>
      </c>
      <c r="S71" s="8">
        <v>0</v>
      </c>
      <c r="T71" s="9">
        <v>-14.59</v>
      </c>
    </row>
    <row r="72" spans="1:20" ht="28" x14ac:dyDescent="0.35">
      <c r="A72" s="4" t="s">
        <v>194</v>
      </c>
      <c r="B72" s="4" t="s">
        <v>700</v>
      </c>
      <c r="C72" s="5">
        <v>0</v>
      </c>
      <c r="D72" s="6">
        <v>-265</v>
      </c>
      <c r="E72" s="5">
        <v>0</v>
      </c>
      <c r="F72" s="6">
        <v>-259</v>
      </c>
      <c r="G72" s="5">
        <v>0</v>
      </c>
      <c r="H72" s="6">
        <v>-259</v>
      </c>
      <c r="I72" s="5">
        <v>0</v>
      </c>
      <c r="J72" s="6">
        <v>0</v>
      </c>
      <c r="K72" s="5">
        <v>0</v>
      </c>
      <c r="L72" s="6">
        <v>0</v>
      </c>
      <c r="M72" s="5">
        <v>0</v>
      </c>
      <c r="N72" s="6">
        <v>0</v>
      </c>
      <c r="O72" s="5">
        <v>0</v>
      </c>
      <c r="P72" s="6">
        <v>0</v>
      </c>
      <c r="Q72" s="5">
        <v>0</v>
      </c>
      <c r="R72" s="6">
        <v>-562</v>
      </c>
      <c r="S72" s="5">
        <v>0</v>
      </c>
      <c r="T72" s="6">
        <v>-369</v>
      </c>
    </row>
    <row r="73" spans="1:20" ht="28" x14ac:dyDescent="0.35">
      <c r="A73" s="7" t="s">
        <v>203</v>
      </c>
      <c r="B73" s="7" t="s">
        <v>701</v>
      </c>
      <c r="C73" s="8">
        <v>0</v>
      </c>
      <c r="D73" s="9">
        <v>0</v>
      </c>
      <c r="E73" s="8">
        <v>0</v>
      </c>
      <c r="F73" s="9">
        <v>0</v>
      </c>
      <c r="G73" s="8">
        <v>0</v>
      </c>
      <c r="H73" s="9">
        <v>0</v>
      </c>
      <c r="I73" s="8">
        <v>0</v>
      </c>
      <c r="J73" s="9">
        <v>0</v>
      </c>
      <c r="K73" s="8">
        <v>0</v>
      </c>
      <c r="L73" s="9">
        <v>-295</v>
      </c>
      <c r="M73" s="8">
        <v>0</v>
      </c>
      <c r="N73" s="9">
        <v>-298</v>
      </c>
      <c r="O73" s="8">
        <v>0</v>
      </c>
      <c r="P73" s="9">
        <v>-299</v>
      </c>
      <c r="Q73" s="8">
        <v>0</v>
      </c>
      <c r="R73" s="9">
        <v>0</v>
      </c>
      <c r="S73" s="8">
        <v>0</v>
      </c>
      <c r="T73" s="9">
        <v>0</v>
      </c>
    </row>
    <row r="74" spans="1:20" ht="28" x14ac:dyDescent="0.35">
      <c r="A74" s="4" t="s">
        <v>207</v>
      </c>
      <c r="B74" s="4" t="s">
        <v>698</v>
      </c>
      <c r="C74" s="5">
        <v>0</v>
      </c>
      <c r="D74" s="6">
        <v>0</v>
      </c>
      <c r="E74" s="5">
        <v>0</v>
      </c>
      <c r="F74" s="6">
        <v>0</v>
      </c>
      <c r="G74" s="5">
        <v>-2126</v>
      </c>
      <c r="H74" s="6">
        <v>0</v>
      </c>
      <c r="I74" s="5">
        <v>0</v>
      </c>
      <c r="J74" s="6">
        <v>0</v>
      </c>
      <c r="K74" s="5">
        <v>0</v>
      </c>
      <c r="L74" s="6">
        <v>0</v>
      </c>
      <c r="M74" s="5">
        <v>-9466</v>
      </c>
      <c r="N74" s="6">
        <v>0</v>
      </c>
      <c r="O74" s="5">
        <v>0</v>
      </c>
      <c r="P74" s="6">
        <v>0</v>
      </c>
      <c r="Q74" s="5">
        <v>0</v>
      </c>
      <c r="R74" s="6">
        <v>0</v>
      </c>
      <c r="S74" s="5">
        <v>0</v>
      </c>
      <c r="T74" s="6">
        <v>0</v>
      </c>
    </row>
    <row r="75" spans="1:20" ht="28" x14ac:dyDescent="0.35">
      <c r="A75" s="4" t="s">
        <v>708</v>
      </c>
      <c r="B75" s="4" t="s">
        <v>709</v>
      </c>
      <c r="C75" s="5">
        <v>0</v>
      </c>
      <c r="D75" s="6">
        <v>0</v>
      </c>
      <c r="E75" s="5">
        <v>0</v>
      </c>
      <c r="F75" s="6">
        <v>24235.13</v>
      </c>
      <c r="G75" s="5">
        <v>0</v>
      </c>
      <c r="H75" s="6">
        <v>0</v>
      </c>
      <c r="I75" s="5">
        <v>0</v>
      </c>
      <c r="J75" s="6">
        <v>0</v>
      </c>
      <c r="K75" s="5">
        <v>0</v>
      </c>
      <c r="L75" s="6">
        <v>0</v>
      </c>
      <c r="M75" s="5">
        <v>0</v>
      </c>
      <c r="N75" s="6">
        <v>0</v>
      </c>
      <c r="O75" s="5">
        <v>0</v>
      </c>
      <c r="P75" s="6">
        <v>0</v>
      </c>
      <c r="Q75" s="5">
        <v>0</v>
      </c>
      <c r="R75" s="6">
        <v>0</v>
      </c>
      <c r="S75" s="5">
        <v>0</v>
      </c>
      <c r="T75" s="6">
        <v>0</v>
      </c>
    </row>
    <row r="76" spans="1:20" ht="28" x14ac:dyDescent="0.35">
      <c r="A76" s="7" t="s">
        <v>209</v>
      </c>
      <c r="B76" s="7" t="s">
        <v>699</v>
      </c>
      <c r="C76" s="8">
        <v>0</v>
      </c>
      <c r="D76" s="9">
        <v>-2382.2399999999998</v>
      </c>
      <c r="E76" s="8">
        <v>0</v>
      </c>
      <c r="F76" s="9">
        <v>-2382.2399999999998</v>
      </c>
      <c r="G76" s="8">
        <v>0</v>
      </c>
      <c r="H76" s="9">
        <v>-5079.95</v>
      </c>
      <c r="I76" s="8">
        <v>0</v>
      </c>
      <c r="J76" s="9">
        <v>-4883.6499999999996</v>
      </c>
      <c r="K76" s="8">
        <v>0</v>
      </c>
      <c r="L76" s="9">
        <v>-0.11</v>
      </c>
      <c r="M76" s="8">
        <v>0</v>
      </c>
      <c r="N76" s="9">
        <v>-5020.8500000000004</v>
      </c>
      <c r="O76" s="8">
        <v>0</v>
      </c>
      <c r="P76" s="9">
        <v>-3669.08</v>
      </c>
      <c r="Q76" s="8">
        <v>0</v>
      </c>
      <c r="R76" s="9">
        <v>-3838.14</v>
      </c>
      <c r="S76" s="8">
        <v>0</v>
      </c>
      <c r="T76" s="9">
        <v>-1651.18</v>
      </c>
    </row>
    <row r="77" spans="1:20" x14ac:dyDescent="0.35">
      <c r="A77" s="10"/>
      <c r="B77" s="10"/>
      <c r="C77" s="11">
        <f>SUBTOTAL(9, C2:C76)</f>
        <v>119532</v>
      </c>
      <c r="D77" s="12">
        <f>SUBTOTAL(9, D2:D76)</f>
        <v>104265.75000000001</v>
      </c>
      <c r="E77" s="11">
        <f>SUBTOTAL(9, E2:E76)</f>
        <v>114673</v>
      </c>
      <c r="F77" s="12">
        <f>SUBTOTAL(9, F2:F76)</f>
        <v>133825.35</v>
      </c>
      <c r="G77" s="11">
        <f>SUBTOTAL(9, G2:G76)</f>
        <v>102573</v>
      </c>
      <c r="H77" s="12">
        <f>SUBTOTAL(9, H2:H76)</f>
        <v>94197.040000000023</v>
      </c>
      <c r="I77" s="11">
        <f>SUBTOTAL(9, I2:I76)</f>
        <v>100773</v>
      </c>
      <c r="J77" s="12">
        <f>SUBTOTAL(9, J2:J76)</f>
        <v>87464.68</v>
      </c>
      <c r="K77" s="11">
        <f>SUBTOTAL(9, K2:K76)</f>
        <v>114102</v>
      </c>
      <c r="L77" s="12">
        <f>SUBTOTAL(9, L2:L76)</f>
        <v>113230.91999999998</v>
      </c>
      <c r="M77" s="11">
        <f>SUBTOTAL(9, M2:M76)</f>
        <v>94051</v>
      </c>
      <c r="N77" s="12">
        <f>SUBTOTAL(9, N2:N76)</f>
        <v>86192.999999999985</v>
      </c>
      <c r="O77" s="11">
        <f>SUBTOTAL(9, O2:O76)</f>
        <v>97617</v>
      </c>
      <c r="P77" s="12">
        <f>SUBTOTAL(9, P2:P76)</f>
        <v>92480.98000000001</v>
      </c>
      <c r="Q77" s="11">
        <f>SUBTOTAL(9, Q2:Q76)</f>
        <v>96652</v>
      </c>
      <c r="R77" s="12">
        <f>SUBTOTAL(9, R2:R76)</f>
        <v>89296.300000000017</v>
      </c>
      <c r="S77" s="11">
        <f>SUBTOTAL(9, S2:S76)</f>
        <v>92859</v>
      </c>
      <c r="T77" s="12">
        <f>SUBTOTAL(9, T2:T76)</f>
        <v>89923.15999999996</v>
      </c>
    </row>
    <row r="79" spans="1:20" x14ac:dyDescent="0.35">
      <c r="B79" t="s">
        <v>713</v>
      </c>
      <c r="C79" s="15">
        <f>SUM(C2:C13)</f>
        <v>112847</v>
      </c>
      <c r="D79" s="15">
        <f>SUM(D2:D13)</f>
        <v>74530.079999999987</v>
      </c>
      <c r="E79" s="15">
        <f t="shared" ref="E79:T79" si="0">SUM(E2:E13)</f>
        <v>105438</v>
      </c>
      <c r="F79" s="15">
        <f t="shared" si="0"/>
        <v>102993.21999999999</v>
      </c>
      <c r="G79" s="15">
        <f t="shared" si="0"/>
        <v>94940</v>
      </c>
      <c r="H79" s="15">
        <f t="shared" si="0"/>
        <v>88661.52</v>
      </c>
      <c r="I79" s="15">
        <f t="shared" si="0"/>
        <v>92611</v>
      </c>
      <c r="J79" s="15">
        <f t="shared" si="0"/>
        <v>87614.93</v>
      </c>
      <c r="K79" s="15">
        <f t="shared" si="0"/>
        <v>103862</v>
      </c>
      <c r="L79" s="15">
        <f t="shared" si="0"/>
        <v>107597.31000000001</v>
      </c>
      <c r="M79" s="15">
        <f t="shared" si="0"/>
        <v>93099</v>
      </c>
      <c r="N79" s="15">
        <f t="shared" si="0"/>
        <v>82405.139999999985</v>
      </c>
      <c r="O79" s="15">
        <f t="shared" si="0"/>
        <v>88340</v>
      </c>
      <c r="P79" s="15">
        <f t="shared" si="0"/>
        <v>89235.270000000019</v>
      </c>
      <c r="Q79" s="15">
        <f t="shared" si="0"/>
        <v>87206</v>
      </c>
      <c r="R79" s="15">
        <f t="shared" si="0"/>
        <v>86118.609999999986</v>
      </c>
      <c r="S79" s="15">
        <f t="shared" si="0"/>
        <v>83323</v>
      </c>
      <c r="T79" s="15">
        <f t="shared" si="0"/>
        <v>83232.699999999983</v>
      </c>
    </row>
    <row r="80" spans="1:20" x14ac:dyDescent="0.35">
      <c r="B80" t="s">
        <v>712</v>
      </c>
      <c r="C80" s="15">
        <f>SUM(C14:C76)</f>
        <v>6685</v>
      </c>
      <c r="D80" s="15">
        <f>SUM(D14:D76)</f>
        <v>29735.67</v>
      </c>
      <c r="E80" s="15">
        <f t="shared" ref="E80:T80" si="1">SUM(E14:E76)</f>
        <v>9235</v>
      </c>
      <c r="F80" s="15">
        <f t="shared" si="1"/>
        <v>30832.130000000005</v>
      </c>
      <c r="G80" s="15">
        <f t="shared" si="1"/>
        <v>7633</v>
      </c>
      <c r="H80" s="15">
        <f t="shared" si="1"/>
        <v>5535.5200000000013</v>
      </c>
      <c r="I80" s="15">
        <f t="shared" si="1"/>
        <v>8162</v>
      </c>
      <c r="J80" s="15">
        <f t="shared" si="1"/>
        <v>-150.25</v>
      </c>
      <c r="K80" s="15">
        <f t="shared" si="1"/>
        <v>10240</v>
      </c>
      <c r="L80" s="15">
        <f t="shared" si="1"/>
        <v>5633.6100000000006</v>
      </c>
      <c r="M80" s="15">
        <f t="shared" si="1"/>
        <v>952</v>
      </c>
      <c r="N80" s="15">
        <f t="shared" si="1"/>
        <v>3787.8599999999988</v>
      </c>
      <c r="O80" s="15">
        <f t="shared" si="1"/>
        <v>9277</v>
      </c>
      <c r="P80" s="15">
        <f t="shared" si="1"/>
        <v>3245.71</v>
      </c>
      <c r="Q80" s="15">
        <f t="shared" si="1"/>
        <v>9446</v>
      </c>
      <c r="R80" s="15">
        <f t="shared" si="1"/>
        <v>3177.6899999999991</v>
      </c>
      <c r="S80" s="15">
        <f t="shared" si="1"/>
        <v>9536</v>
      </c>
      <c r="T80" s="15">
        <f t="shared" si="1"/>
        <v>6690.4599999999991</v>
      </c>
    </row>
    <row r="81" spans="2:20" x14ac:dyDescent="0.35">
      <c r="B81" t="s">
        <v>312</v>
      </c>
      <c r="C81" s="15">
        <f>C80+C79</f>
        <v>119532</v>
      </c>
      <c r="D81" s="15">
        <f>D80+D79</f>
        <v>104265.74999999999</v>
      </c>
      <c r="E81" s="15">
        <f t="shared" ref="E81:T81" si="2">E80+E79</f>
        <v>114673</v>
      </c>
      <c r="F81" s="15">
        <f t="shared" si="2"/>
        <v>133825.34999999998</v>
      </c>
      <c r="G81" s="15">
        <f t="shared" si="2"/>
        <v>102573</v>
      </c>
      <c r="H81" s="15">
        <f t="shared" si="2"/>
        <v>94197.040000000008</v>
      </c>
      <c r="I81" s="15">
        <f t="shared" si="2"/>
        <v>100773</v>
      </c>
      <c r="J81" s="15">
        <f t="shared" si="2"/>
        <v>87464.68</v>
      </c>
      <c r="K81" s="15">
        <f t="shared" si="2"/>
        <v>114102</v>
      </c>
      <c r="L81" s="15">
        <f t="shared" si="2"/>
        <v>113230.92000000001</v>
      </c>
      <c r="M81" s="15">
        <f t="shared" si="2"/>
        <v>94051</v>
      </c>
      <c r="N81" s="15">
        <f t="shared" si="2"/>
        <v>86192.999999999985</v>
      </c>
      <c r="O81" s="15">
        <f t="shared" si="2"/>
        <v>97617</v>
      </c>
      <c r="P81" s="15">
        <f t="shared" si="2"/>
        <v>92480.980000000025</v>
      </c>
      <c r="Q81" s="15">
        <f t="shared" si="2"/>
        <v>96652</v>
      </c>
      <c r="R81" s="15">
        <f t="shared" si="2"/>
        <v>89296.299999999988</v>
      </c>
      <c r="S81" s="15">
        <f t="shared" si="2"/>
        <v>92859</v>
      </c>
      <c r="T81" s="15">
        <f t="shared" si="2"/>
        <v>89923.159999999974</v>
      </c>
    </row>
  </sheetData>
  <autoFilter ref="A1:T79" xr:uid="{6D0C1600-2589-4FD1-A8F7-51FC65C8D154}"/>
  <sortState xmlns:xlrd2="http://schemas.microsoft.com/office/spreadsheetml/2017/richdata2" ref="A2:V82">
    <sortCondition ref="A2:A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Information</vt:lpstr>
      <vt:lpstr>10416</vt:lpstr>
      <vt:lpstr>10094</vt:lpstr>
      <vt:lpstr>10091</vt:lpstr>
      <vt:lpstr>10072</vt:lpstr>
      <vt:lpstr>10086</vt:lpstr>
    </vt:vector>
  </TitlesOfParts>
  <Company>The Highland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Maxwell (Service Finance)</dc:creator>
  <cp:lastModifiedBy>Miles Watters (Performance &amp; Information Governance)</cp:lastModifiedBy>
  <dcterms:created xsi:type="dcterms:W3CDTF">2023-12-01T14:34:14Z</dcterms:created>
  <dcterms:modified xsi:type="dcterms:W3CDTF">2024-06-19T08:36:57Z</dcterms:modified>
</cp:coreProperties>
</file>