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520" documentId="13_ncr:1_{4E655DA3-6644-44D5-B8A3-390376DF86AC}" xr6:coauthVersionLast="47" xr6:coauthVersionMax="47" xr10:uidLastSave="{6149B3B7-036C-472E-B209-B982CF3B7BE3}"/>
  <bookViews>
    <workbookView xWindow="-108" yWindow="-108" windowWidth="23256" windowHeight="12456" tabRatio="853" firstSheet="4" activeTab="4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B1" i="11" a="1"/>
  <c r="B1" i="11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<sst xmlns="http://schemas.openxmlformats.org/spreadsheetml/2006/main" count="47" uniqueCount="39">
  <si>
    <t>B1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</si>
  <si>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</si>
  <si>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</si>
  <si>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</si>
  <si>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</si>
  <si>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</si>
  <si>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</si>
  <si>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</si>
  <si>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</si>
  <si>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</si>
  <si>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</si>
  <si>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</si>
  <si>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</si>
  <si>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</si>
  <si>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</si>
  <si>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</si>
  <si>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</si>
  <si>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</si>
  <si>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</si>
  <si>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</si>
  <si>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</si>
  <si>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</si>
  <si>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</si>
  <si>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</si>
  <si>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</si>
  <si>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</si>
  <si>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</si>
  <si>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</si>
  <si>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</si>
  <si>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</si>
  <si>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</si>
  <si>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</si>
  <si>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</si>
  <si>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</si>
  <si>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</si>
  <si>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max_capacity_for_docking</t>
  </si>
  <si>
    <t>additional_time</t>
  </si>
  <si>
    <t>tech_standby_cost</t>
  </si>
  <si>
    <t>initial_inventory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</si>
</sst>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G3" sqref="G3"/>
    </sheetView>
  </sheetViews>
  <sheetFormatPr defaultRowHeight="14.4" x14ac:dyDescent="0.3"/>
  <cols>
    <col min="1" max="2" width="14.5546875" bestFit="1" customWidth="1"/>
    <col min="3" max="3" width="12.6640625" bestFit="1" customWidth="1"/>
    <col min="4" max="4" width="14.6640625" bestFit="1" customWidth="1"/>
    <col min="5" max="5" width="13.33203125" bestFit="1" customWidth="1"/>
    <col min="6" max="6" width="20.33203125" bestFit="1" customWidth="1"/>
    <col min="7" max="7" width="25.6640625" bestFit="1" customWidth="1"/>
    <col min="8" max="8" width="11.33203125" bestFit="1" customWidth="1"/>
    <col min="9" max="9" width="15.33203125" bestFit="1" customWidth="1"/>
  </cols>
  <sheetData>
    <row r="1" spans="1:9" x14ac:dyDescent="0.3">
      <c r="A1" t="s">
        <v>19</v>
      </c>
      <c r="B1" t="s">
        <v>20</v>
      </c>
      <c r="C1" t="s">
        <v>22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37</v>
      </c>
    </row>
    <row r="2" spans="1:9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2"/>
  <sheetViews>
    <sheetView workbookViewId="0">
      <selection activeCell="D2" sqref="D2"/>
    </sheetView>
  </sheetViews>
  <sheetFormatPr defaultRowHeight="14.4" x14ac:dyDescent="0.3"/>
  <cols>
    <col min="1" max="1" width="8.88671875" customWidth="1"/>
    <col min="3" max="3" width="18.44140625" bestFit="1" customWidth="1"/>
  </cols>
  <sheetData>
    <row r="1" spans="1:4" x14ac:dyDescent="0.3">
      <c r="A1" t="s">
        <v>21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60</v>
      </c>
      <c r="C2">
        <v>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4"/>
  <sheetViews>
    <sheetView workbookViewId="0">
      <selection activeCell="L2" sqref="L2"/>
    </sheetView>
  </sheetViews>
  <sheetFormatPr defaultRowHeight="14.4" x14ac:dyDescent="0.3"/>
  <cols>
    <col min="5" max="5" width="14.6640625" bestFit="1" customWidth="1"/>
    <col min="7" max="7" width="11.6640625" bestFit="1" customWidth="1"/>
    <col min="9" max="9" width="16.33203125" bestFit="1" customWidth="1"/>
    <col min="10" max="10" width="12.6640625" bestFit="1" customWidth="1"/>
    <col min="11" max="11" width="14.5546875" customWidth="1"/>
    <col min="12" max="12" width="12.6640625" bestFit="1" customWidth="1"/>
  </cols>
  <sheetData>
    <row r="1" spans="1:12" x14ac:dyDescent="0.3">
      <c r="A1" t="s">
        <v>21</v>
      </c>
      <c r="B1" t="s">
        <v>34</v>
      </c>
      <c r="C1" t="s">
        <v>5</v>
      </c>
      <c r="D1" t="s">
        <v>6</v>
      </c>
      <c r="E1" t="s">
        <v>23</v>
      </c>
      <c r="F1" t="s">
        <v>7</v>
      </c>
      <c r="G1" t="s">
        <v>8</v>
      </c>
      <c r="H1" t="s">
        <v>9</v>
      </c>
      <c r="I1" t="s">
        <v>10</v>
      </c>
      <c r="J1" t="s">
        <v>24</v>
      </c>
      <c r="K1" t="s">
        <v>25</v>
      </c>
      <c r="L1" t="s">
        <v>36</v>
      </c>
    </row>
    <row r="2" spans="1:12" x14ac:dyDescent="0.3">
      <c r="A2" t="s">
        <v>4</v>
      </c>
      <c r="B2">
        <v>0</v>
      </c>
      <c r="C2" s="1">
        <v>2</v>
      </c>
      <c r="D2">
        <v>20</v>
      </c>
      <c r="E2">
        <v>0</v>
      </c>
      <c r="F2">
        <v>20</v>
      </c>
      <c r="G2">
        <f>15/60</f>
        <v>0.25</v>
      </c>
      <c r="H2">
        <v>1</v>
      </c>
      <c r="I2">
        <v>24</v>
      </c>
      <c r="J2">
        <v>0</v>
      </c>
      <c r="K2">
        <v>0</v>
      </c>
      <c r="L2">
        <v>0</v>
      </c>
    </row>
    <row r="4" spans="1:12" x14ac:dyDescent="0.3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B1" sqref="B1:B3"/>
    </sheetView>
  </sheetViews>
  <sheetFormatPr defaultRowHeight="14.4" x14ac:dyDescent="0.3"/>
  <cols>
    <col min="2" max="2" width="13.44140625" bestFit="1" customWidth="1"/>
  </cols>
  <sheetData>
    <row r="1" spans="1:1" x14ac:dyDescent="0.3">
      <c r="A1" t="s">
        <v>21</v>
      </c>
    </row>
    <row r="2" spans="1:1" x14ac:dyDescent="0.3">
      <c r="A2" t="e" cm="1" vm="1">
        <f t="array" ref="A2">_xlfn._xlws.FILTER(vessels!A2:A100, vessels!B2:B100 = 1)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E2"/>
  <sheetViews>
    <sheetView tabSelected="1" workbookViewId="0">
      <selection activeCell="F4" sqref="F4"/>
    </sheetView>
  </sheetViews>
  <sheetFormatPr defaultRowHeight="14.4" x14ac:dyDescent="0.3"/>
  <cols>
    <col min="3" max="3" width="21.33203125" bestFit="1" customWidth="1"/>
    <col min="4" max="4" width="18.44140625" bestFit="1" customWidth="1"/>
    <col min="5" max="5" width="13.44140625" bestFit="1" customWidth="1"/>
  </cols>
  <sheetData>
    <row r="1" spans="1:5" x14ac:dyDescent="0.3">
      <c r="A1" t="s">
        <v>21</v>
      </c>
      <c r="B1" t="s">
        <v>1</v>
      </c>
      <c r="C1" t="s">
        <v>35</v>
      </c>
      <c r="D1" t="s">
        <v>2</v>
      </c>
      <c r="E1" t="s">
        <v>38</v>
      </c>
    </row>
    <row r="2" spans="1:5" x14ac:dyDescent="0.3">
      <c r="A2" t="s">
        <v>0</v>
      </c>
      <c r="B2">
        <v>60</v>
      </c>
      <c r="C2">
        <v>0</v>
      </c>
      <c r="D2">
        <v>20</v>
      </c>
      <c r="E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2"/>
  <sheetViews>
    <sheetView workbookViewId="0">
      <selection activeCell="H5" sqref="H5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21</v>
      </c>
      <c r="B1" t="s">
        <v>16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</row>
    <row r="2" spans="1:7" x14ac:dyDescent="0.3">
      <c r="A2" t="s">
        <v>11</v>
      </c>
      <c r="B2" t="s">
        <v>17</v>
      </c>
      <c r="C2">
        <v>1</v>
      </c>
      <c r="D2">
        <v>2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21</v>
      </c>
      <c r="B1" t="s">
        <v>32</v>
      </c>
      <c r="C1" t="s">
        <v>33</v>
      </c>
    </row>
    <row r="2" spans="1:3" x14ac:dyDescent="0.3">
      <c r="A2" t="s">
        <v>31</v>
      </c>
      <c r="B2">
        <v>1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B1" t="str" cm="1">
        <f t="array" ref="B1">TRANSPOSE(_xlfn._xlws.FILTER(vessels!A2:A100, vessels!A2:A100&lt;&gt;""))</f>
        <v>V1</v>
      </c>
    </row>
    <row r="2" spans="1:2" x14ac:dyDescent="0.3">
      <c r="A2" t="str" cm="1">
        <f t="array" ref="A2">_xlfn._xlws.FILTER(tasks!A2:A100, tasks!A2:A100&lt;&gt;"")</f>
        <v>M1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B2"/>
  <sheetViews>
    <sheetView workbookViewId="0">
      <selection activeCell="K22" sqref="K22"/>
    </sheetView>
  </sheetViews>
  <sheetFormatPr defaultRowHeight="14.4" x14ac:dyDescent="0.3"/>
  <sheetData>
    <row r="1" spans="1:2" x14ac:dyDescent="0.3">
      <c r="B1" t="str" cm="1">
        <f t="array" ref="B1">TRANSPOSE(_xlfn._xlws.FILTER(vessels!A2:A100, vessels!A2:A100&lt;&gt;""))</f>
        <v>V1</v>
      </c>
    </row>
    <row r="2" spans="1:2" x14ac:dyDescent="0.3">
      <c r="A2" t="str" cm="1">
        <f t="array" ref="A2">_xlfn._xlws.FILTER(bases!A2:A100, bases!A2:A100&lt;&gt;"")</f>
        <v>B1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B2"/>
  <sheetViews>
    <sheetView workbookViewId="0">
      <selection activeCell="F8" sqref="F8"/>
    </sheetView>
  </sheetViews>
  <sheetFormatPr defaultRowHeight="14.4" x14ac:dyDescent="0.3"/>
  <sheetData>
    <row r="1" spans="1:2" x14ac:dyDescent="0.3">
      <c r="B1" t="str" cm="1">
        <f t="array" ref="B1">TRANSPOSE(_xlfn._xlws.FILTER(locations!A2:A100, locations!A2:A100&lt;&gt;""))</f>
        <v>B1</v>
      </c>
    </row>
    <row r="2" spans="1:2" x14ac:dyDescent="0.3">
      <c r="A2" t="str" cm="1">
        <f t="array" ref="A2">_xlfn._xlws.FILTER(spare_parts!A2:A100, spare_parts!A2:A100&lt;&gt;"")</f>
        <v>S1</v>
      </c>
      <c r="B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B1" t="str" cm="1">
        <f t="array" ref="B1">TRANSPOSE(_xlfn._xlws.FILTER(tasks!A2:A100, tasks!A2:A100&lt;&gt;""))</f>
        <v>M1</v>
      </c>
    </row>
    <row r="2" spans="1:2" x14ac:dyDescent="0.3">
      <c r="A2" t="str" cm="1">
        <f t="array" ref="A2">_xlfn._xlws.FILTER(spare_parts!A2:A100, spare_parts!A2:A100&lt;&gt;"")</f>
        <v>S1</v>
      </c>
      <c r="B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B2"/>
  <sheetViews>
    <sheetView workbookViewId="0">
      <selection activeCell="E8" sqref="E8"/>
    </sheetView>
  </sheetViews>
  <sheetFormatPr defaultRowHeight="14.4" x14ac:dyDescent="0.3"/>
  <sheetData>
    <row r="1" spans="1:2" x14ac:dyDescent="0.3">
      <c r="B1" t="str" cm="1">
        <f t="array" ref="B1">TRANSPOSE(_xlfn._xlws.FILTER(locations!A2:A100, locations!A2:A100&lt;&gt;""))</f>
        <v>B1</v>
      </c>
    </row>
    <row r="2" spans="1:2" x14ac:dyDescent="0.3">
      <c r="A2" t="str" cm="1">
        <f t="array" ref="A2">_xlfn._xlws.FILTER(spare_parts!A2:A100, spare_parts!A2:A100&lt;&gt;"")</f>
        <v>S1</v>
      </c>
      <c r="B2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B1" t="str" cm="1">
        <f t="array" ref="B1">TRANSPOSE(_xlfn._xlws.FILTER(locations!A2:A100, locations!A2:A100&lt;&gt;""))</f>
        <v>B1</v>
      </c>
    </row>
    <row r="2" spans="1:2" x14ac:dyDescent="0.3">
      <c r="A2" t="str" cm="1">
        <f t="array" ref="A2">_xlfn._xlws.FILTER(spare_parts!A2:A100, spare_parts!A2:A100&lt;&gt;"")</f>
        <v>S1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2025-06-29T10:37:10Z</dcterms:modified>
</cp:coreProperties>
</file>