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707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E3">
      <text>
        <r>
          <rPr>
            <rFont val="Tahoma"/>
            <charset val="1"/>
            <family val="2"/>
            <color rgb="FF000000"/>
            <sz val="8"/>
          </rPr>
          <t xml:space="preserve">
Estimate 1-2 bags per hour
</t>
        </r>
      </text>
    </comment>
    <comment authorId="0" ref="I2">
      <text>
        <r>
          <rPr>
            <rFont val="Tahoma"/>
            <charset val="1"/>
            <family val="2"/>
            <b val="true"/>
            <color rgb="FF000000"/>
            <sz val="8"/>
          </rPr>
          <t xml:space="preserve">jvanleuven:
</t>
        </r>
        <r>
          <rPr>
            <rFont val="Tahoma"/>
            <charset val="1"/>
            <family val="2"/>
            <color rgb="FF000000"/>
            <sz val="8"/>
          </rPr>
          <t xml:space="preserve">As of 10/2/06, this includes Adopt-A-Park data.</t>
        </r>
      </text>
    </comment>
    <comment authorId="0" ref="R3">
      <text>
        <r>
          <rPr>
            <rFont val="Tahoma"/>
            <charset val="1"/>
            <family val="2"/>
            <color rgb="FF000000"/>
            <sz val="8"/>
          </rPr>
          <t xml:space="preserve">approx. 2 cubic feet per bag
</t>
        </r>
      </text>
    </comment>
    <comment authorId="0" ref="S3">
      <text>
        <r>
          <rPr>
            <rFont val="Tahoma"/>
            <charset val="1"/>
            <family val="2"/>
            <color rgb="FF000000"/>
            <sz val="8"/>
          </rPr>
          <t xml:space="preserve">approx. 12 pounds per cubic foot
</t>
        </r>
      </text>
    </comment>
  </commentList>
</comments>
</file>

<file path=xl/sharedStrings.xml><?xml version="1.0" encoding="utf-8"?>
<sst xmlns="http://schemas.openxmlformats.org/spreadsheetml/2006/main" count="62" uniqueCount="33">
  <si>
    <t>AAB 2013-2014 Fiscal Year Weekly Trash Log</t>
  </si>
  <si>
    <t>Work Weeks</t>
  </si>
  <si>
    <t>CSW</t>
  </si>
  <si>
    <t>IVRPD Staff</t>
  </si>
  <si>
    <t>Drop-In Volunteers</t>
  </si>
  <si>
    <t>Weekly Groups/Indivudals</t>
  </si>
  <si>
    <t>Weekly Totals</t>
  </si>
  <si>
    <t>Year Totals</t>
  </si>
  <si>
    <t># blocks</t>
  </si>
  <si>
    <t># hours</t>
  </si>
  <si>
    <t>#buckets</t>
  </si>
  <si>
    <t>cubic feet</t>
  </si>
  <si>
    <t>pounds</t>
  </si>
  <si>
    <t>cubic ft.</t>
  </si>
  <si>
    <t>LBS</t>
  </si>
  <si>
    <t>1st Quarter '13-'14 (Summer) Totals</t>
  </si>
  <si>
    <t>cubic ft..</t>
  </si>
  <si>
    <t>HalloClean Events</t>
  </si>
  <si>
    <t>HalloClean Event</t>
  </si>
  <si>
    <t>2nd Quarter '13-'14 (Fall) Totals</t>
  </si>
  <si>
    <t>Offices Closed</t>
  </si>
  <si>
    <t>3rd Quarter '13-'14 (Winter) Totals</t>
  </si>
  <si>
    <t>Deltopia</t>
  </si>
  <si>
    <t>Memorial Day-Office closed</t>
  </si>
  <si>
    <t>4th Quarter '13-'14 (Spring) Totals</t>
  </si>
  <si>
    <t>Group Totals</t>
  </si>
  <si>
    <t># Blocks</t>
  </si>
  <si>
    <t># Hrs</t>
  </si>
  <si>
    <t># Buckets</t>
  </si>
  <si>
    <t>Cubic Ft.</t>
  </si>
  <si>
    <t>Lbs.</t>
  </si>
  <si>
    <t>Year 2013-2014 Totals</t>
  </si>
  <si>
    <t>*Weekly groups: UCP Workers Inc, IV Rec. Kids, EAB/ CAB, Dos Pueblos High School</t>
  </si>
</sst>
</file>

<file path=xl/styles.xml><?xml version="1.0" encoding="utf-8"?>
<styleSheet xmlns="http://schemas.openxmlformats.org/spreadsheetml/2006/main">
  <numFmts count="4">
    <numFmt formatCode="GENERAL" numFmtId="164"/>
    <numFmt formatCode="M/D/YYYY" numFmtId="165"/>
    <numFmt formatCode="#,##0.00" numFmtId="166"/>
    <numFmt formatCode="D\-MMM\-YY" numFmtId="167"/>
  </numFmts>
  <fonts count="13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sz val="10"/>
    </font>
    <font>
      <name val="Calibri"/>
      <charset val="1"/>
      <family val="2"/>
      <sz val="10"/>
    </font>
    <font>
      <name val="Calibri"/>
      <charset val="1"/>
      <family val="2"/>
      <b val="true"/>
      <sz val="9"/>
    </font>
    <font>
      <name val="Calibri"/>
      <charset val="1"/>
      <family val="2"/>
      <i val="true"/>
      <sz val="10"/>
    </font>
    <font>
      <name val="Calibri"/>
      <charset val="1"/>
      <family val="2"/>
      <b val="true"/>
      <i val="true"/>
      <sz val="10"/>
    </font>
    <font>
      <name val="Calibri"/>
      <charset val="1"/>
      <family val="2"/>
      <b val="true"/>
      <sz val="8"/>
    </font>
    <font>
      <name val="Calibri"/>
      <charset val="1"/>
      <family val="2"/>
      <b val="true"/>
      <color rgb="FF000000"/>
      <sz val="10"/>
    </font>
    <font>
      <name val="Tahoma"/>
      <charset val="1"/>
      <family val="2"/>
      <color rgb="FF000000"/>
      <sz val="8"/>
    </font>
    <font>
      <name val="Tahoma"/>
      <charset val="1"/>
      <family val="2"/>
      <b val="true"/>
      <color rgb="FF000000"/>
      <sz val="8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33CCCC"/>
        <bgColor rgb="FF00CCFF"/>
      </patternFill>
    </fill>
    <fill>
      <patternFill patternType="solid">
        <fgColor rgb="FFCACACA"/>
        <bgColor rgb="FFCCCCFF"/>
      </patternFill>
    </fill>
    <fill>
      <patternFill patternType="solid">
        <fgColor rgb="FFFFFF00"/>
        <bgColor rgb="FFFFFF00"/>
      </patternFill>
    </fill>
  </fills>
  <borders count="15">
    <border diagonalDown="false" diagonalUp="false">
      <left/>
      <right/>
      <top/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/>
      <top style="thick"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 style="thick"/>
      <right/>
      <top/>
      <bottom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/>
      <right style="thick"/>
      <top/>
      <bottom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/>
      <right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/>
      <right style="thick"/>
      <top/>
      <bottom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2" fontId="4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2" fillId="2" fontId="4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false" borderId="3" fillId="3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4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5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" fillId="6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" fillId="7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8" fontId="4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5" fillId="2" fontId="5" numFmtId="164" xfId="0">
      <alignment horizontal="general" indent="0" shrinkToFit="false" textRotation="0" vertical="bottom" wrapText="false"/>
      <protection hidden="false" locked="false"/>
    </xf>
    <xf applyAlignment="false" applyBorder="true" applyFont="true" applyProtection="true" borderId="0" fillId="2" fontId="5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false" borderId="6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8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9" fontId="6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9" fontId="6" numFmtId="165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3" fillId="0" fontId="5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0" fontId="5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9" fillId="0" fontId="5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3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9" fontId="6" numFmtId="165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9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0" fontId="8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0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6" fillId="0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8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8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8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8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1" fillId="0" fontId="4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2" fillId="0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0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9" fontId="6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9" fontId="6" numFmtId="165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3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0" fontId="5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2" fillId="0" fontId="8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5" fillId="0" fontId="8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0" fontId="8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6" fillId="0" fontId="5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6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8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2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0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0" fontId="4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8" fillId="0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0" fontId="5" numFmtId="166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9" fillId="0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3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4" fillId="0" fontId="4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3" fillId="0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0" fontId="5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6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0" fontId="9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0" fontId="1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10" fontId="4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4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ACA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58"/>
  <sheetViews>
    <sheetView colorId="64" defaultGridColor="true" rightToLeft="false" showFormulas="false" showGridLines="true" showOutlineSymbols="true" showRowColHeaders="true" showZeros="true" tabSelected="true" topLeftCell="A23" view="normal" windowProtection="false" workbookViewId="0" zoomScale="100" zoomScaleNormal="100" zoomScalePageLayoutView="100">
      <selection activeCell="N52" activeCellId="0" pane="topLeft" sqref="N52"/>
    </sheetView>
  </sheetViews>
  <sheetFormatPr defaultRowHeight="15"/>
  <cols>
    <col collapsed="false" hidden="false" max="2" min="1" style="0" width="10.5708502024292"/>
    <col collapsed="false" hidden="false" max="19" min="3" style="0" width="8.5748987854251"/>
    <col collapsed="false" hidden="false" max="21" min="20" style="0" width="8.4251012145749"/>
    <col collapsed="false" hidden="false" max="22" min="22" style="0" width="8.1417004048583"/>
    <col collapsed="false" hidden="false" max="23" min="23" style="0" width="7.71255060728745"/>
    <col collapsed="false" hidden="false" max="1025" min="24" style="0" width="8.5748987854251"/>
  </cols>
  <sheetData>
    <row collapsed="false" customFormat="false" customHeight="false" hidden="false" ht="15.75" outlineLevel="0" r="1">
      <c r="A1" s="1" t="s">
        <v>0</v>
      </c>
      <c r="B1" s="2"/>
      <c r="C1" s="3"/>
      <c r="D1" s="2"/>
      <c r="E1" s="3"/>
      <c r="F1" s="2"/>
      <c r="G1" s="2"/>
      <c r="H1" s="3"/>
      <c r="I1" s="2"/>
      <c r="J1" s="2"/>
      <c r="K1" s="3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</row>
    <row collapsed="false" customFormat="false" customHeight="false" hidden="false" ht="15.75" outlineLevel="0" r="2">
      <c r="A2" s="4" t="s">
        <v>1</v>
      </c>
      <c r="B2" s="5"/>
      <c r="C2" s="6" t="s">
        <v>2</v>
      </c>
      <c r="D2" s="6"/>
      <c r="E2" s="6"/>
      <c r="F2" s="7" t="s">
        <v>3</v>
      </c>
      <c r="G2" s="7"/>
      <c r="H2" s="7"/>
      <c r="I2" s="8" t="s">
        <v>4</v>
      </c>
      <c r="J2" s="8"/>
      <c r="K2" s="8"/>
      <c r="L2" s="9" t="s">
        <v>5</v>
      </c>
      <c r="M2" s="9"/>
      <c r="N2" s="9"/>
      <c r="O2" s="10" t="s">
        <v>6</v>
      </c>
      <c r="P2" s="10"/>
      <c r="Q2" s="10"/>
      <c r="R2" s="10"/>
      <c r="S2" s="10"/>
      <c r="T2" s="11" t="s">
        <v>7</v>
      </c>
      <c r="U2" s="11"/>
      <c r="V2" s="11"/>
      <c r="W2" s="11"/>
    </row>
    <row collapsed="false" customFormat="false" customHeight="false" hidden="false" ht="15.75" outlineLevel="0" r="3">
      <c r="A3" s="12"/>
      <c r="B3" s="13"/>
      <c r="C3" s="14" t="s">
        <v>8</v>
      </c>
      <c r="D3" s="14" t="s">
        <v>9</v>
      </c>
      <c r="E3" s="15" t="s">
        <v>10</v>
      </c>
      <c r="F3" s="14" t="s">
        <v>8</v>
      </c>
      <c r="G3" s="14" t="s">
        <v>9</v>
      </c>
      <c r="H3" s="16" t="s">
        <v>10</v>
      </c>
      <c r="I3" s="14" t="s">
        <v>8</v>
      </c>
      <c r="J3" s="14" t="s">
        <v>9</v>
      </c>
      <c r="K3" s="16" t="s">
        <v>10</v>
      </c>
      <c r="L3" s="14" t="s">
        <v>8</v>
      </c>
      <c r="M3" s="14" t="s">
        <v>9</v>
      </c>
      <c r="N3" s="17" t="s">
        <v>10</v>
      </c>
      <c r="O3" s="18" t="s">
        <v>8</v>
      </c>
      <c r="P3" s="18" t="s">
        <v>9</v>
      </c>
      <c r="Q3" s="18" t="s">
        <v>10</v>
      </c>
      <c r="R3" s="18" t="s">
        <v>11</v>
      </c>
      <c r="S3" s="18" t="s">
        <v>12</v>
      </c>
      <c r="T3" s="19" t="s">
        <v>8</v>
      </c>
      <c r="U3" s="19" t="s">
        <v>9</v>
      </c>
      <c r="V3" s="19" t="s">
        <v>13</v>
      </c>
      <c r="W3" s="20" t="s">
        <v>14</v>
      </c>
    </row>
    <row collapsed="false" customFormat="false" customHeight="false" hidden="false" ht="15.75" outlineLevel="0" r="4">
      <c r="A4" s="21" t="n">
        <v>41456</v>
      </c>
      <c r="B4" s="22" t="n">
        <v>41461</v>
      </c>
      <c r="C4" s="23" t="n">
        <v>0</v>
      </c>
      <c r="D4" s="24" t="n">
        <v>0</v>
      </c>
      <c r="E4" s="23" t="n">
        <v>0</v>
      </c>
      <c r="F4" s="24" t="n">
        <v>0</v>
      </c>
      <c r="G4" s="24" t="n">
        <v>0</v>
      </c>
      <c r="H4" s="23" t="n">
        <v>0</v>
      </c>
      <c r="I4" s="24" t="n">
        <v>0</v>
      </c>
      <c r="J4" s="24" t="n">
        <v>0</v>
      </c>
      <c r="K4" s="23" t="n">
        <v>0</v>
      </c>
      <c r="L4" s="24" t="n">
        <v>80</v>
      </c>
      <c r="M4" s="24" t="n">
        <v>15</v>
      </c>
      <c r="N4" s="24" t="n">
        <v>18</v>
      </c>
      <c r="O4" s="25" t="n">
        <f aca="false">C4+F4+I4+L4</f>
        <v>80</v>
      </c>
      <c r="P4" s="26" t="n">
        <f aca="false">D4+G4+J4+M4</f>
        <v>15</v>
      </c>
      <c r="Q4" s="26" t="n">
        <f aca="false">E4+H4+K4+N4</f>
        <v>18</v>
      </c>
      <c r="R4" s="26" t="n">
        <f aca="false">Q4*0.66</f>
        <v>11.88</v>
      </c>
      <c r="S4" s="26" t="n">
        <f aca="false">R4*12</f>
        <v>142.56</v>
      </c>
      <c r="T4" s="27" t="n">
        <f aca="false">T15+T28+T41+T54</f>
        <v>28164.25</v>
      </c>
      <c r="U4" s="27" t="n">
        <f aca="false">U15+U28+U41+U54</f>
        <v>7286</v>
      </c>
      <c r="V4" s="27" t="n">
        <f aca="false">V15+V28+V41+V54</f>
        <v>6927.756</v>
      </c>
      <c r="W4" s="27" t="n">
        <f aca="false">W15+W28+W41+W54</f>
        <v>83133.072</v>
      </c>
    </row>
    <row collapsed="false" customFormat="false" customHeight="false" hidden="false" ht="15" outlineLevel="0" r="5">
      <c r="A5" s="21" t="n">
        <v>41462</v>
      </c>
      <c r="B5" s="22" t="n">
        <v>41468</v>
      </c>
      <c r="C5" s="23" t="n">
        <v>0</v>
      </c>
      <c r="D5" s="24" t="n">
        <v>0</v>
      </c>
      <c r="E5" s="23" t="n">
        <v>0</v>
      </c>
      <c r="F5" s="24" t="n">
        <v>0</v>
      </c>
      <c r="G5" s="24" t="n">
        <v>0</v>
      </c>
      <c r="H5" s="23" t="n">
        <v>0</v>
      </c>
      <c r="I5" s="24" t="n">
        <v>20</v>
      </c>
      <c r="J5" s="24" t="n">
        <v>4.75</v>
      </c>
      <c r="K5" s="23" t="n">
        <v>9</v>
      </c>
      <c r="L5" s="24" t="n">
        <v>95</v>
      </c>
      <c r="M5" s="24" t="n">
        <v>18</v>
      </c>
      <c r="N5" s="24" t="n">
        <v>18</v>
      </c>
      <c r="O5" s="25" t="n">
        <f aca="false">C5+F5+I5+L5</f>
        <v>115</v>
      </c>
      <c r="P5" s="26" t="n">
        <f aca="false">D5+G5+J5+M5</f>
        <v>22.75</v>
      </c>
      <c r="Q5" s="26" t="n">
        <f aca="false">E5+H5+K5+N5</f>
        <v>27</v>
      </c>
      <c r="R5" s="26" t="n">
        <f aca="false">Q5*0.66</f>
        <v>17.82</v>
      </c>
      <c r="S5" s="26" t="n">
        <f aca="false">R5*12</f>
        <v>213.84</v>
      </c>
      <c r="T5" s="28"/>
      <c r="U5" s="28"/>
      <c r="V5" s="28"/>
      <c r="W5" s="28"/>
    </row>
    <row collapsed="false" customFormat="false" customHeight="false" hidden="false" ht="15" outlineLevel="0" r="6">
      <c r="A6" s="21" t="n">
        <v>41469</v>
      </c>
      <c r="B6" s="29" t="n">
        <v>41475</v>
      </c>
      <c r="C6" s="23" t="n">
        <v>31</v>
      </c>
      <c r="D6" s="23" t="n">
        <v>17</v>
      </c>
      <c r="E6" s="23" t="n">
        <v>96</v>
      </c>
      <c r="F6" s="24" t="n">
        <v>0</v>
      </c>
      <c r="G6" s="24" t="n">
        <v>0</v>
      </c>
      <c r="H6" s="23" t="n">
        <v>0</v>
      </c>
      <c r="I6" s="24" t="n">
        <v>0</v>
      </c>
      <c r="J6" s="24" t="n">
        <v>0</v>
      </c>
      <c r="K6" s="23" t="n">
        <v>0</v>
      </c>
      <c r="L6" s="24" t="n">
        <v>130</v>
      </c>
      <c r="M6" s="24" t="n">
        <v>29</v>
      </c>
      <c r="N6" s="23" t="n">
        <v>39</v>
      </c>
      <c r="O6" s="25" t="n">
        <f aca="false">C6+F6+I6+L6</f>
        <v>161</v>
      </c>
      <c r="P6" s="26" t="n">
        <f aca="false">D6+G6+J6+M6</f>
        <v>46</v>
      </c>
      <c r="Q6" s="26" t="n">
        <f aca="false">E6+H6+K6+N6</f>
        <v>135</v>
      </c>
      <c r="R6" s="26" t="n">
        <f aca="false">Q6*0.66</f>
        <v>89.1</v>
      </c>
      <c r="S6" s="26" t="n">
        <f aca="false">R6*12</f>
        <v>1069.2</v>
      </c>
      <c r="T6" s="28"/>
      <c r="U6" s="28"/>
      <c r="V6" s="28"/>
      <c r="W6" s="28"/>
    </row>
    <row collapsed="false" customFormat="false" customHeight="false" hidden="false" ht="15" outlineLevel="0" r="7">
      <c r="A7" s="21" t="n">
        <v>41476</v>
      </c>
      <c r="B7" s="29" t="n">
        <v>41482</v>
      </c>
      <c r="C7" s="23" t="n">
        <v>77</v>
      </c>
      <c r="D7" s="23" t="n">
        <v>28</v>
      </c>
      <c r="E7" s="23" t="n">
        <v>67.5</v>
      </c>
      <c r="F7" s="24" t="n">
        <v>0</v>
      </c>
      <c r="G7" s="24" t="n">
        <v>0</v>
      </c>
      <c r="H7" s="23" t="n">
        <v>0</v>
      </c>
      <c r="I7" s="24" t="n">
        <v>0</v>
      </c>
      <c r="J7" s="24" t="n">
        <v>0</v>
      </c>
      <c r="K7" s="23" t="n">
        <v>0</v>
      </c>
      <c r="L7" s="24" t="n">
        <v>88</v>
      </c>
      <c r="M7" s="24" t="n">
        <v>17</v>
      </c>
      <c r="N7" s="23" t="n">
        <v>17</v>
      </c>
      <c r="O7" s="30" t="n">
        <f aca="false">C7+F7+I7+L7</f>
        <v>165</v>
      </c>
      <c r="P7" s="26" t="n">
        <f aca="false">D7+G7+J7+M7</f>
        <v>45</v>
      </c>
      <c r="Q7" s="26" t="n">
        <f aca="false">E7+H7+K7+N7</f>
        <v>84.5</v>
      </c>
      <c r="R7" s="26" t="n">
        <f aca="false">Q7*0.66</f>
        <v>55.77</v>
      </c>
      <c r="S7" s="26" t="n">
        <f aca="false">R7*12</f>
        <v>669.24</v>
      </c>
      <c r="T7" s="28"/>
      <c r="U7" s="28"/>
      <c r="V7" s="28"/>
      <c r="W7" s="28"/>
    </row>
    <row collapsed="false" customFormat="false" customHeight="false" hidden="false" ht="15" outlineLevel="0" r="8">
      <c r="A8" s="21" t="n">
        <v>41483</v>
      </c>
      <c r="B8" s="29" t="n">
        <v>41489</v>
      </c>
      <c r="C8" s="23" t="n">
        <v>33</v>
      </c>
      <c r="D8" s="23" t="n">
        <v>11.75</v>
      </c>
      <c r="E8" s="23" t="n">
        <v>31.5</v>
      </c>
      <c r="F8" s="24" t="n">
        <v>1</v>
      </c>
      <c r="G8" s="24" t="n">
        <v>1</v>
      </c>
      <c r="H8" s="23" t="n">
        <v>3</v>
      </c>
      <c r="I8" s="24" t="n">
        <v>1</v>
      </c>
      <c r="J8" s="24" t="n">
        <v>1</v>
      </c>
      <c r="K8" s="23" t="n">
        <v>3</v>
      </c>
      <c r="L8" s="24" t="n">
        <v>75</v>
      </c>
      <c r="M8" s="24" t="n">
        <v>15</v>
      </c>
      <c r="N8" s="23" t="n">
        <v>10</v>
      </c>
      <c r="O8" s="30" t="n">
        <f aca="false">C8+F8+I8+L8</f>
        <v>110</v>
      </c>
      <c r="P8" s="26" t="n">
        <f aca="false">D8+G8+J8+M8</f>
        <v>28.75</v>
      </c>
      <c r="Q8" s="26" t="n">
        <f aca="false">E8+H8+K8+N8</f>
        <v>47.5</v>
      </c>
      <c r="R8" s="26" t="n">
        <f aca="false">Q8*0.66</f>
        <v>31.35</v>
      </c>
      <c r="S8" s="26" t="n">
        <f aca="false">R8*12</f>
        <v>376.2</v>
      </c>
      <c r="T8" s="28"/>
      <c r="U8" s="28"/>
      <c r="V8" s="28"/>
      <c r="W8" s="28"/>
    </row>
    <row collapsed="false" customFormat="false" customHeight="false" hidden="false" ht="15" outlineLevel="0" r="9">
      <c r="A9" s="21" t="n">
        <v>41490</v>
      </c>
      <c r="B9" s="29" t="n">
        <v>41496</v>
      </c>
      <c r="C9" s="23" t="n">
        <v>37</v>
      </c>
      <c r="D9" s="23" t="n">
        <v>6.25</v>
      </c>
      <c r="E9" s="23" t="n">
        <v>18</v>
      </c>
      <c r="F9" s="24" t="n">
        <v>1</v>
      </c>
      <c r="G9" s="24" t="n">
        <v>1</v>
      </c>
      <c r="H9" s="23" t="n">
        <v>7</v>
      </c>
      <c r="I9" s="24" t="n">
        <v>72</v>
      </c>
      <c r="J9" s="24" t="n">
        <v>18</v>
      </c>
      <c r="K9" s="23" t="n">
        <v>32.5</v>
      </c>
      <c r="L9" s="24" t="n">
        <v>62</v>
      </c>
      <c r="M9" s="24" t="n">
        <v>11.5</v>
      </c>
      <c r="N9" s="23" t="n">
        <v>16</v>
      </c>
      <c r="O9" s="25" t="n">
        <f aca="false">C9+F9+I9+L9</f>
        <v>172</v>
      </c>
      <c r="P9" s="26" t="n">
        <f aca="false">D9+G9+J9+M9</f>
        <v>36.75</v>
      </c>
      <c r="Q9" s="26" t="n">
        <f aca="false">E9+H9+K9+N9</f>
        <v>73.5</v>
      </c>
      <c r="R9" s="26" t="n">
        <f aca="false">Q9*0.66</f>
        <v>48.51</v>
      </c>
      <c r="S9" s="26" t="n">
        <f aca="false">R9*12</f>
        <v>582.12</v>
      </c>
      <c r="T9" s="31"/>
      <c r="U9" s="31"/>
      <c r="V9" s="32"/>
      <c r="W9" s="32"/>
    </row>
    <row collapsed="false" customFormat="false" customHeight="false" hidden="false" ht="15" outlineLevel="0" r="10">
      <c r="A10" s="21" t="n">
        <v>41497</v>
      </c>
      <c r="B10" s="29" t="n">
        <v>41503</v>
      </c>
      <c r="C10" s="23" t="n">
        <v>28</v>
      </c>
      <c r="D10" s="23" t="n">
        <v>5.5</v>
      </c>
      <c r="E10" s="23" t="n">
        <v>22</v>
      </c>
      <c r="F10" s="24" t="n">
        <v>0</v>
      </c>
      <c r="G10" s="24" t="n">
        <v>0</v>
      </c>
      <c r="H10" s="23" t="n">
        <v>0</v>
      </c>
      <c r="I10" s="24" t="n">
        <v>96</v>
      </c>
      <c r="J10" s="24" t="n">
        <v>19</v>
      </c>
      <c r="K10" s="23" t="n">
        <v>32</v>
      </c>
      <c r="L10" s="24" t="n">
        <v>165</v>
      </c>
      <c r="M10" s="24" t="n">
        <v>26.5</v>
      </c>
      <c r="N10" s="23" t="n">
        <v>43</v>
      </c>
      <c r="O10" s="30" t="n">
        <f aca="false">C10+F10+I10+L10</f>
        <v>289</v>
      </c>
      <c r="P10" s="26" t="n">
        <f aca="false">D10+G10+J10+M10</f>
        <v>51</v>
      </c>
      <c r="Q10" s="26" t="n">
        <f aca="false">E10+H10+K10+N10</f>
        <v>97</v>
      </c>
      <c r="R10" s="26" t="n">
        <f aca="false">Q10*0.66</f>
        <v>64.02</v>
      </c>
      <c r="S10" s="26" t="n">
        <f aca="false">R10*12</f>
        <v>768.24</v>
      </c>
      <c r="T10" s="26"/>
      <c r="U10" s="26"/>
      <c r="V10" s="28"/>
      <c r="W10" s="28"/>
    </row>
    <row collapsed="false" customFormat="false" customHeight="false" hidden="false" ht="15" outlineLevel="0" r="11">
      <c r="A11" s="21" t="n">
        <v>41504</v>
      </c>
      <c r="B11" s="29" t="n">
        <v>41510</v>
      </c>
      <c r="C11" s="23" t="n">
        <v>21</v>
      </c>
      <c r="D11" s="23" t="n">
        <v>5.25</v>
      </c>
      <c r="E11" s="23" t="n">
        <v>12.5</v>
      </c>
      <c r="F11" s="24" t="n">
        <v>2</v>
      </c>
      <c r="G11" s="24" t="n">
        <v>2</v>
      </c>
      <c r="H11" s="23" t="n">
        <v>3</v>
      </c>
      <c r="I11" s="24" t="n">
        <v>18</v>
      </c>
      <c r="J11" s="24" t="n">
        <v>3</v>
      </c>
      <c r="K11" s="23" t="n">
        <v>4</v>
      </c>
      <c r="L11" s="24" t="n">
        <v>125</v>
      </c>
      <c r="M11" s="24" t="n">
        <v>19.75</v>
      </c>
      <c r="N11" s="23" t="n">
        <v>24.5</v>
      </c>
      <c r="O11" s="30" t="n">
        <f aca="false">C11+F11+I11+L11</f>
        <v>166</v>
      </c>
      <c r="P11" s="26" t="n">
        <f aca="false">D11+G11+J11+M11</f>
        <v>30</v>
      </c>
      <c r="Q11" s="26" t="n">
        <f aca="false">E11+H11+K11+N11</f>
        <v>44</v>
      </c>
      <c r="R11" s="26" t="n">
        <f aca="false">Q11*0.66</f>
        <v>29.04</v>
      </c>
      <c r="S11" s="26" t="n">
        <f aca="false">R11*12</f>
        <v>348.48</v>
      </c>
      <c r="T11" s="26"/>
      <c r="U11" s="26"/>
      <c r="V11" s="28"/>
      <c r="W11" s="28"/>
    </row>
    <row collapsed="false" customFormat="false" customHeight="false" hidden="false" ht="15.75" outlineLevel="0" r="12">
      <c r="A12" s="21" t="n">
        <v>41146</v>
      </c>
      <c r="B12" s="29" t="n">
        <v>41517</v>
      </c>
      <c r="C12" s="23" t="n">
        <v>71</v>
      </c>
      <c r="D12" s="23" t="n">
        <v>19.5</v>
      </c>
      <c r="E12" s="23" t="n">
        <v>65</v>
      </c>
      <c r="F12" s="24" t="n">
        <v>8</v>
      </c>
      <c r="G12" s="24" t="n">
        <v>0.5</v>
      </c>
      <c r="H12" s="23" t="n">
        <v>12.5</v>
      </c>
      <c r="I12" s="24" t="n">
        <v>16</v>
      </c>
      <c r="J12" s="24" t="n">
        <v>2</v>
      </c>
      <c r="K12" s="23" t="n">
        <v>4.5</v>
      </c>
      <c r="L12" s="24" t="n">
        <v>85</v>
      </c>
      <c r="M12" s="24" t="n">
        <v>17</v>
      </c>
      <c r="N12" s="23" t="n">
        <v>18</v>
      </c>
      <c r="O12" s="30" t="n">
        <f aca="false">C12+F12+I12+L12</f>
        <v>180</v>
      </c>
      <c r="P12" s="26" t="n">
        <f aca="false">D12+G12+J12+M12</f>
        <v>39</v>
      </c>
      <c r="Q12" s="26" t="n">
        <f aca="false">E12+H12+K12+N12</f>
        <v>100</v>
      </c>
      <c r="R12" s="26" t="n">
        <f aca="false">Q12*0.66</f>
        <v>66</v>
      </c>
      <c r="S12" s="26" t="n">
        <f aca="false">R12*12</f>
        <v>792</v>
      </c>
      <c r="T12" s="33"/>
      <c r="U12" s="33"/>
      <c r="V12" s="33"/>
      <c r="W12" s="33"/>
    </row>
    <row collapsed="false" customFormat="false" customHeight="false" hidden="false" ht="15.75" outlineLevel="0" r="13">
      <c r="A13" s="21" t="n">
        <v>41518</v>
      </c>
      <c r="B13" s="29" t="n">
        <v>41524</v>
      </c>
      <c r="C13" s="23" t="n">
        <v>131</v>
      </c>
      <c r="D13" s="23" t="n">
        <v>33.5</v>
      </c>
      <c r="E13" s="23" t="n">
        <v>96.5</v>
      </c>
      <c r="F13" s="24" t="n">
        <v>6</v>
      </c>
      <c r="G13" s="24" t="n">
        <v>1</v>
      </c>
      <c r="H13" s="23" t="n">
        <v>12.5</v>
      </c>
      <c r="I13" s="24" t="n">
        <v>410</v>
      </c>
      <c r="J13" s="24" t="n">
        <v>76.5</v>
      </c>
      <c r="K13" s="23" t="n">
        <v>148</v>
      </c>
      <c r="L13" s="24" t="n">
        <v>70</v>
      </c>
      <c r="M13" s="24" t="n">
        <v>13</v>
      </c>
      <c r="N13" s="23" t="n">
        <v>11</v>
      </c>
      <c r="O13" s="30" t="n">
        <f aca="false">C13+F13+I13+L13</f>
        <v>617</v>
      </c>
      <c r="P13" s="26" t="n">
        <f aca="false">D13+G13+J13+M13</f>
        <v>124</v>
      </c>
      <c r="Q13" s="26" t="n">
        <f aca="false">E13+H13+K13+N13</f>
        <v>268</v>
      </c>
      <c r="R13" s="26" t="n">
        <f aca="false">Q13*0.66</f>
        <v>176.88</v>
      </c>
      <c r="S13" s="26" t="n">
        <f aca="false">R13*12</f>
        <v>2122.56</v>
      </c>
      <c r="T13" s="34" t="s">
        <v>15</v>
      </c>
      <c r="U13" s="35"/>
      <c r="V13" s="36"/>
      <c r="W13" s="37"/>
    </row>
    <row collapsed="false" customFormat="false" customHeight="false" hidden="false" ht="15.75" outlineLevel="0" r="14">
      <c r="A14" s="21" t="n">
        <v>41525</v>
      </c>
      <c r="B14" s="29" t="n">
        <v>41531</v>
      </c>
      <c r="C14" s="23" t="n">
        <v>89</v>
      </c>
      <c r="D14" s="23" t="n">
        <v>27</v>
      </c>
      <c r="E14" s="23" t="n">
        <v>87</v>
      </c>
      <c r="F14" s="24" t="n">
        <v>0</v>
      </c>
      <c r="G14" s="24" t="n">
        <v>0</v>
      </c>
      <c r="H14" s="23" t="n">
        <v>0</v>
      </c>
      <c r="I14" s="24" t="n">
        <v>0</v>
      </c>
      <c r="J14" s="24" t="n">
        <v>0</v>
      </c>
      <c r="K14" s="23" t="n">
        <v>0</v>
      </c>
      <c r="L14" s="24" t="n">
        <v>140</v>
      </c>
      <c r="M14" s="24" t="n">
        <v>24</v>
      </c>
      <c r="N14" s="23" t="n">
        <v>23</v>
      </c>
      <c r="O14" s="30" t="n">
        <f aca="false">C14+F14+I14+L14</f>
        <v>229</v>
      </c>
      <c r="P14" s="26" t="n">
        <f aca="false">D14+G14+J14+M14</f>
        <v>51</v>
      </c>
      <c r="Q14" s="26" t="n">
        <f aca="false">E14+H14+K14+N14</f>
        <v>110</v>
      </c>
      <c r="R14" s="26" t="n">
        <f aca="false">Q14*0.66</f>
        <v>72.6</v>
      </c>
      <c r="S14" s="26" t="n">
        <f aca="false">R14*12</f>
        <v>871.2</v>
      </c>
      <c r="T14" s="38" t="s">
        <v>8</v>
      </c>
      <c r="U14" s="38" t="s">
        <v>9</v>
      </c>
      <c r="V14" s="39" t="s">
        <v>16</v>
      </c>
      <c r="W14" s="39" t="s">
        <v>14</v>
      </c>
    </row>
    <row collapsed="false" customFormat="false" customHeight="false" hidden="false" ht="15.75" outlineLevel="0" r="15">
      <c r="A15" s="21" t="n">
        <v>41532</v>
      </c>
      <c r="B15" s="29" t="n">
        <v>41538</v>
      </c>
      <c r="C15" s="23" t="n">
        <v>15</v>
      </c>
      <c r="D15" s="23" t="n">
        <v>4</v>
      </c>
      <c r="E15" s="23" t="n">
        <v>21</v>
      </c>
      <c r="F15" s="24" t="n">
        <v>3</v>
      </c>
      <c r="G15" s="24" t="n">
        <v>0.75</v>
      </c>
      <c r="H15" s="23" t="n">
        <v>25</v>
      </c>
      <c r="I15" s="24" t="n">
        <v>94</v>
      </c>
      <c r="J15" s="24" t="n">
        <v>35.5</v>
      </c>
      <c r="K15" s="23" t="n">
        <v>24</v>
      </c>
      <c r="L15" s="24" t="n">
        <v>57</v>
      </c>
      <c r="M15" s="24" t="n">
        <v>12.25</v>
      </c>
      <c r="N15" s="23" t="n">
        <v>13</v>
      </c>
      <c r="O15" s="30" t="n">
        <f aca="false">C15+F15+I15+L15</f>
        <v>169</v>
      </c>
      <c r="P15" s="26" t="n">
        <f aca="false">D15+G15+J15+M15</f>
        <v>52.5</v>
      </c>
      <c r="Q15" s="26" t="n">
        <f aca="false">E15+H15+K15+N15</f>
        <v>83</v>
      </c>
      <c r="R15" s="26" t="n">
        <f aca="false">Q15*0.66</f>
        <v>54.78</v>
      </c>
      <c r="S15" s="26" t="n">
        <f aca="false">R15*12</f>
        <v>657.36</v>
      </c>
      <c r="T15" s="40" t="n">
        <f aca="false">SUM(O4:O16)</f>
        <v>2754</v>
      </c>
      <c r="U15" s="41" t="n">
        <f aca="false">SUM(P4:P16)</f>
        <v>612.5</v>
      </c>
      <c r="V15" s="42" t="n">
        <f aca="false">SUM(R4:R16)</f>
        <v>824.34</v>
      </c>
      <c r="W15" s="42" t="n">
        <f aca="false">SUM(S4:S16)</f>
        <v>9892.08</v>
      </c>
    </row>
    <row collapsed="false" customFormat="false" customHeight="false" hidden="false" ht="15.75" outlineLevel="0" r="16">
      <c r="A16" s="43" t="n">
        <v>41539</v>
      </c>
      <c r="B16" s="44" t="n">
        <v>41545</v>
      </c>
      <c r="C16" s="23" t="n">
        <v>63</v>
      </c>
      <c r="D16" s="23" t="n">
        <v>19.25</v>
      </c>
      <c r="E16" s="23" t="n">
        <v>40</v>
      </c>
      <c r="F16" s="23" t="n">
        <v>0</v>
      </c>
      <c r="G16" s="23" t="n">
        <v>0</v>
      </c>
      <c r="H16" s="23" t="n">
        <v>0</v>
      </c>
      <c r="I16" s="23" t="n">
        <v>67</v>
      </c>
      <c r="J16" s="23" t="n">
        <v>21.5</v>
      </c>
      <c r="K16" s="23" t="n">
        <v>90</v>
      </c>
      <c r="L16" s="23" t="n">
        <v>171</v>
      </c>
      <c r="M16" s="23" t="n">
        <v>30</v>
      </c>
      <c r="N16" s="23" t="n">
        <v>31.5</v>
      </c>
      <c r="O16" s="30" t="n">
        <f aca="false">C16+F16+I16+L16</f>
        <v>301</v>
      </c>
      <c r="P16" s="26" t="n">
        <f aca="false">D16+G16+J16+M16</f>
        <v>70.75</v>
      </c>
      <c r="Q16" s="26" t="n">
        <f aca="false">E16+H16+K16+N16</f>
        <v>161.5</v>
      </c>
      <c r="R16" s="26" t="n">
        <f aca="false">Q16*0.66</f>
        <v>106.59</v>
      </c>
      <c r="S16" s="26" t="n">
        <f aca="false">R16*12</f>
        <v>1279.08</v>
      </c>
      <c r="T16" s="42"/>
      <c r="U16" s="27"/>
      <c r="V16" s="45"/>
      <c r="W16" s="46"/>
    </row>
    <row collapsed="false" customFormat="false" customHeight="false" hidden="false" ht="15" outlineLevel="0" r="17">
      <c r="A17" s="21" t="n">
        <v>41546</v>
      </c>
      <c r="B17" s="29" t="n">
        <v>41552</v>
      </c>
      <c r="C17" s="23" t="n">
        <v>9</v>
      </c>
      <c r="D17" s="24" t="n">
        <v>2</v>
      </c>
      <c r="E17" s="23" t="n">
        <v>14</v>
      </c>
      <c r="F17" s="24" t="n">
        <v>0</v>
      </c>
      <c r="G17" s="24" t="n">
        <v>0</v>
      </c>
      <c r="H17" s="23" t="n">
        <v>0</v>
      </c>
      <c r="I17" s="24" t="n">
        <v>361</v>
      </c>
      <c r="J17" s="24" t="n">
        <v>59.5</v>
      </c>
      <c r="K17" s="23" t="n">
        <v>66.5</v>
      </c>
      <c r="L17" s="24" t="n">
        <v>161</v>
      </c>
      <c r="M17" s="24" t="n">
        <v>29.5</v>
      </c>
      <c r="N17" s="23" t="n">
        <v>42</v>
      </c>
      <c r="O17" s="26" t="n">
        <f aca="false">C17+F17+I17+L17</f>
        <v>531</v>
      </c>
      <c r="P17" s="26" t="n">
        <f aca="false">D17+G17+J17+M17</f>
        <v>91</v>
      </c>
      <c r="Q17" s="46" t="n">
        <f aca="false">E17+H17+K17+N17</f>
        <v>122.5</v>
      </c>
      <c r="R17" s="26" t="n">
        <f aca="false">Q17*0.66</f>
        <v>80.85</v>
      </c>
      <c r="S17" s="26" t="n">
        <f aca="false">R17*12</f>
        <v>970.2</v>
      </c>
      <c r="T17" s="46"/>
      <c r="U17" s="46"/>
      <c r="V17" s="46"/>
      <c r="W17" s="46"/>
    </row>
    <row collapsed="false" customFormat="false" customHeight="false" hidden="false" ht="15" outlineLevel="0" r="18">
      <c r="A18" s="21" t="n">
        <v>41553</v>
      </c>
      <c r="B18" s="29" t="n">
        <v>41559</v>
      </c>
      <c r="C18" s="47" t="n">
        <v>12</v>
      </c>
      <c r="D18" s="24" t="n">
        <v>5.5</v>
      </c>
      <c r="E18" s="25" t="n">
        <v>14</v>
      </c>
      <c r="F18" s="24" t="n">
        <v>0</v>
      </c>
      <c r="G18" s="24" t="n">
        <v>0</v>
      </c>
      <c r="H18" s="23" t="n">
        <v>0</v>
      </c>
      <c r="I18" s="24" t="n">
        <v>189</v>
      </c>
      <c r="J18" s="24" t="n">
        <v>62.5</v>
      </c>
      <c r="K18" s="23" t="n">
        <v>36</v>
      </c>
      <c r="L18" s="24" t="n">
        <v>207</v>
      </c>
      <c r="M18" s="24" t="n">
        <v>34</v>
      </c>
      <c r="N18" s="23" t="n">
        <v>48.5</v>
      </c>
      <c r="O18" s="26" t="n">
        <f aca="false">C18+F18+I18+L18</f>
        <v>408</v>
      </c>
      <c r="P18" s="26" t="n">
        <f aca="false">D18+G18+J18+M18</f>
        <v>102</v>
      </c>
      <c r="Q18" s="26" t="n">
        <f aca="false">E18+H18+K18+N18</f>
        <v>98.5</v>
      </c>
      <c r="R18" s="26" t="n">
        <f aca="false">Q18*0.66</f>
        <v>65.01</v>
      </c>
      <c r="S18" s="26" t="n">
        <f aca="false">R18*12</f>
        <v>780.12</v>
      </c>
      <c r="T18" s="28"/>
      <c r="U18" s="28"/>
      <c r="V18" s="28"/>
      <c r="W18" s="28"/>
    </row>
    <row collapsed="false" customFormat="false" customHeight="false" hidden="false" ht="15" outlineLevel="0" r="19">
      <c r="A19" s="21" t="n">
        <v>41560</v>
      </c>
      <c r="B19" s="29" t="n">
        <v>41566</v>
      </c>
      <c r="C19" s="23" t="n">
        <v>13</v>
      </c>
      <c r="D19" s="24" t="n">
        <v>5</v>
      </c>
      <c r="E19" s="23" t="n">
        <v>18.5</v>
      </c>
      <c r="F19" s="24" t="n">
        <v>16</v>
      </c>
      <c r="G19" s="24" t="n">
        <v>2</v>
      </c>
      <c r="H19" s="23" t="n">
        <v>12</v>
      </c>
      <c r="I19" s="24" t="n">
        <v>996</v>
      </c>
      <c r="J19" s="24" t="n">
        <v>192</v>
      </c>
      <c r="K19" s="23" t="n">
        <v>304.5</v>
      </c>
      <c r="L19" s="24" t="n">
        <v>103</v>
      </c>
      <c r="M19" s="24" t="n">
        <v>20</v>
      </c>
      <c r="N19" s="23" t="n">
        <v>27.5</v>
      </c>
      <c r="O19" s="26" t="n">
        <f aca="false">C19+F19+I19+L19</f>
        <v>1128</v>
      </c>
      <c r="P19" s="26" t="n">
        <f aca="false">D19+G19+J19+M19</f>
        <v>219</v>
      </c>
      <c r="Q19" s="26" t="n">
        <f aca="false">E19+H19+K19+N19</f>
        <v>362.5</v>
      </c>
      <c r="R19" s="26" t="n">
        <f aca="false">Q19*0.66</f>
        <v>239.25</v>
      </c>
      <c r="S19" s="26" t="n">
        <f aca="false">R19*12</f>
        <v>2871</v>
      </c>
      <c r="T19" s="28"/>
      <c r="U19" s="28"/>
      <c r="V19" s="28"/>
      <c r="W19" s="28"/>
    </row>
    <row collapsed="false" customFormat="false" customHeight="false" hidden="false" ht="15" outlineLevel="0" r="20">
      <c r="A20" s="21" t="n">
        <v>41567</v>
      </c>
      <c r="B20" s="29" t="n">
        <v>41573</v>
      </c>
      <c r="C20" s="23" t="n">
        <v>0</v>
      </c>
      <c r="D20" s="24" t="n">
        <v>0</v>
      </c>
      <c r="E20" s="23" t="n">
        <v>0</v>
      </c>
      <c r="F20" s="24" t="n">
        <v>0</v>
      </c>
      <c r="G20" s="24" t="n">
        <v>0</v>
      </c>
      <c r="H20" s="23" t="n">
        <v>0</v>
      </c>
      <c r="I20" s="24" t="n">
        <v>345</v>
      </c>
      <c r="J20" s="24" t="n">
        <v>41</v>
      </c>
      <c r="K20" s="23" t="n">
        <v>68</v>
      </c>
      <c r="L20" s="24" t="n">
        <v>269</v>
      </c>
      <c r="M20" s="24" t="n">
        <v>35</v>
      </c>
      <c r="N20" s="23" t="n">
        <v>44.5</v>
      </c>
      <c r="O20" s="26" t="n">
        <f aca="false">C20+F20+I20+L20</f>
        <v>614</v>
      </c>
      <c r="P20" s="26" t="n">
        <f aca="false">D20+G20+J20+M20</f>
        <v>76</v>
      </c>
      <c r="Q20" s="26" t="n">
        <f aca="false">E20+H20+K20+N20</f>
        <v>112.5</v>
      </c>
      <c r="R20" s="26" t="n">
        <f aca="false">Q20*0.66</f>
        <v>74.25</v>
      </c>
      <c r="S20" s="26" t="n">
        <f aca="false">R20*12</f>
        <v>891</v>
      </c>
      <c r="T20" s="28"/>
      <c r="U20" s="28"/>
      <c r="V20" s="28"/>
      <c r="W20" s="28"/>
    </row>
    <row collapsed="false" customFormat="false" customHeight="false" hidden="false" ht="15" outlineLevel="0" r="21">
      <c r="A21" s="21" t="n">
        <v>41574</v>
      </c>
      <c r="B21" s="29" t="n">
        <v>41580</v>
      </c>
      <c r="C21" s="23" t="n">
        <v>6</v>
      </c>
      <c r="D21" s="24" t="n">
        <v>2</v>
      </c>
      <c r="E21" s="23" t="n">
        <v>13</v>
      </c>
      <c r="F21" s="23" t="n">
        <v>0</v>
      </c>
      <c r="G21" s="23" t="n">
        <v>0</v>
      </c>
      <c r="H21" s="23" t="n">
        <v>0</v>
      </c>
      <c r="I21" s="23" t="n">
        <v>798</v>
      </c>
      <c r="J21" s="23" t="n">
        <v>250.5</v>
      </c>
      <c r="K21" s="23" t="n">
        <v>350</v>
      </c>
      <c r="L21" s="24" t="n">
        <v>133</v>
      </c>
      <c r="M21" s="24" t="n">
        <v>26.75</v>
      </c>
      <c r="N21" s="23" t="n">
        <v>32.5</v>
      </c>
      <c r="O21" s="26" t="n">
        <f aca="false">C21+F21+I21+L21</f>
        <v>937</v>
      </c>
      <c r="P21" s="26" t="n">
        <f aca="false">D21+G21+J21+M21</f>
        <v>279.25</v>
      </c>
      <c r="Q21" s="26" t="n">
        <f aca="false">E21+H21+K21+N21</f>
        <v>395.5</v>
      </c>
      <c r="R21" s="26" t="n">
        <f aca="false">Q21*0.66</f>
        <v>261.03</v>
      </c>
      <c r="S21" s="26" t="n">
        <f aca="false">R21*12</f>
        <v>3132.36</v>
      </c>
      <c r="T21" s="28" t="s">
        <v>17</v>
      </c>
      <c r="U21" s="28"/>
      <c r="V21" s="28"/>
      <c r="W21" s="28"/>
    </row>
    <row collapsed="false" customFormat="false" customHeight="false" hidden="false" ht="15" outlineLevel="0" r="22">
      <c r="A22" s="21" t="n">
        <v>41581</v>
      </c>
      <c r="B22" s="29" t="n">
        <v>41587</v>
      </c>
      <c r="C22" s="23" t="n">
        <v>0</v>
      </c>
      <c r="D22" s="24" t="n">
        <v>0</v>
      </c>
      <c r="E22" s="23" t="n">
        <v>0</v>
      </c>
      <c r="F22" s="24" t="n">
        <v>0</v>
      </c>
      <c r="G22" s="24" t="n">
        <v>0</v>
      </c>
      <c r="H22" s="23" t="n">
        <v>0</v>
      </c>
      <c r="I22" s="24" t="n">
        <v>2518</v>
      </c>
      <c r="J22" s="24" t="n">
        <v>803.25</v>
      </c>
      <c r="K22" s="23" t="n">
        <v>806</v>
      </c>
      <c r="L22" s="24" t="n">
        <v>386</v>
      </c>
      <c r="M22" s="24" t="n">
        <v>54.25</v>
      </c>
      <c r="N22" s="23" t="n">
        <v>91</v>
      </c>
      <c r="O22" s="26" t="n">
        <f aca="false">C22+F22+I22+L22</f>
        <v>2904</v>
      </c>
      <c r="P22" s="26" t="n">
        <f aca="false">D22+G22+J22+M22</f>
        <v>857.5</v>
      </c>
      <c r="Q22" s="26" t="n">
        <f aca="false">E22+H22+K22+N22</f>
        <v>897</v>
      </c>
      <c r="R22" s="26" t="n">
        <f aca="false">Q22*0.66</f>
        <v>592.02</v>
      </c>
      <c r="S22" s="26" t="n">
        <f aca="false">R22*12</f>
        <v>7104.24</v>
      </c>
      <c r="T22" s="28" t="s">
        <v>18</v>
      </c>
      <c r="U22" s="28"/>
      <c r="V22" s="28"/>
      <c r="W22" s="28"/>
    </row>
    <row collapsed="false" customFormat="false" customHeight="false" hidden="false" ht="15" outlineLevel="0" r="23">
      <c r="A23" s="21" t="n">
        <v>41588</v>
      </c>
      <c r="B23" s="29" t="n">
        <v>41594</v>
      </c>
      <c r="C23" s="23" t="n">
        <v>0</v>
      </c>
      <c r="D23" s="24" t="n">
        <v>0</v>
      </c>
      <c r="E23" s="23" t="n">
        <v>0</v>
      </c>
      <c r="F23" s="24" t="n">
        <v>0</v>
      </c>
      <c r="G23" s="24" t="n">
        <v>0</v>
      </c>
      <c r="H23" s="23" t="n">
        <v>0</v>
      </c>
      <c r="I23" s="23" t="n">
        <v>540</v>
      </c>
      <c r="J23" s="24" t="n">
        <v>116.5</v>
      </c>
      <c r="K23" s="23" t="n">
        <v>209.5</v>
      </c>
      <c r="L23" s="24" t="n">
        <v>207</v>
      </c>
      <c r="M23" s="24" t="n">
        <v>30</v>
      </c>
      <c r="N23" s="23" t="n">
        <v>31</v>
      </c>
      <c r="O23" s="26" t="n">
        <f aca="false">C23+F23+I23+L23</f>
        <v>747</v>
      </c>
      <c r="P23" s="26" t="n">
        <f aca="false">D23+G23+J23+M23</f>
        <v>146.5</v>
      </c>
      <c r="Q23" s="26" t="n">
        <f aca="false">E23+H23+K23+N23</f>
        <v>240.5</v>
      </c>
      <c r="R23" s="26" t="n">
        <f aca="false">Q23*0.66</f>
        <v>158.73</v>
      </c>
      <c r="S23" s="26" t="n">
        <f aca="false">R23*12</f>
        <v>1904.76</v>
      </c>
      <c r="T23" s="26"/>
      <c r="U23" s="26"/>
      <c r="V23" s="28"/>
      <c r="W23" s="28"/>
    </row>
    <row collapsed="false" customFormat="false" customHeight="false" hidden="false" ht="15" outlineLevel="0" r="24">
      <c r="A24" s="21" t="n">
        <v>41595</v>
      </c>
      <c r="B24" s="29" t="n">
        <v>41601</v>
      </c>
      <c r="C24" s="23" t="n">
        <v>3</v>
      </c>
      <c r="D24" s="24" t="n">
        <v>1</v>
      </c>
      <c r="E24" s="23" t="n">
        <v>3</v>
      </c>
      <c r="F24" s="24" t="n">
        <v>0</v>
      </c>
      <c r="G24" s="24" t="n">
        <v>0</v>
      </c>
      <c r="H24" s="23" t="n">
        <v>0</v>
      </c>
      <c r="I24" s="23" t="n">
        <v>907</v>
      </c>
      <c r="J24" s="24" t="n">
        <v>257.5</v>
      </c>
      <c r="K24" s="23" t="n">
        <v>269</v>
      </c>
      <c r="L24" s="24" t="n">
        <v>244</v>
      </c>
      <c r="M24" s="24" t="n">
        <v>55</v>
      </c>
      <c r="N24" s="23" t="n">
        <v>63</v>
      </c>
      <c r="O24" s="26" t="n">
        <f aca="false">C24+F24+I24+L24</f>
        <v>1154</v>
      </c>
      <c r="P24" s="26" t="n">
        <f aca="false">D24+G24+J24+M24</f>
        <v>313.5</v>
      </c>
      <c r="Q24" s="26" t="n">
        <f aca="false">E24+H24+K24+N24</f>
        <v>335</v>
      </c>
      <c r="R24" s="26" t="n">
        <f aca="false">Q24*0.66</f>
        <v>221.1</v>
      </c>
      <c r="S24" s="26" t="n">
        <f aca="false">R24*12</f>
        <v>2653.2</v>
      </c>
      <c r="T24" s="28"/>
      <c r="U24" s="28"/>
      <c r="V24" s="28"/>
      <c r="W24" s="28"/>
    </row>
    <row collapsed="false" customFormat="false" customHeight="false" hidden="false" ht="15.75" outlineLevel="0" r="25">
      <c r="A25" s="21" t="n">
        <v>41602</v>
      </c>
      <c r="B25" s="29" t="n">
        <v>41608</v>
      </c>
      <c r="C25" s="23" t="n">
        <v>18</v>
      </c>
      <c r="D25" s="24" t="n">
        <v>3.5</v>
      </c>
      <c r="E25" s="23" t="n">
        <v>5</v>
      </c>
      <c r="F25" s="24" t="n">
        <v>0</v>
      </c>
      <c r="G25" s="24" t="n">
        <v>0</v>
      </c>
      <c r="H25" s="23" t="n">
        <v>0</v>
      </c>
      <c r="I25" s="24" t="n">
        <v>182</v>
      </c>
      <c r="J25" s="24" t="n">
        <v>42.25</v>
      </c>
      <c r="K25" s="23" t="n">
        <v>63.75</v>
      </c>
      <c r="L25" s="24" t="n">
        <v>38</v>
      </c>
      <c r="M25" s="24" t="n">
        <v>8</v>
      </c>
      <c r="N25" s="23" t="n">
        <v>6.5</v>
      </c>
      <c r="O25" s="26" t="n">
        <f aca="false">C25+F25+I25+L25</f>
        <v>238</v>
      </c>
      <c r="P25" s="26" t="n">
        <f aca="false">D25+G25+J25+M25</f>
        <v>53.75</v>
      </c>
      <c r="Q25" s="26" t="n">
        <f aca="false">E25+H25+K25+N25</f>
        <v>75.25</v>
      </c>
      <c r="R25" s="26" t="n">
        <f aca="false">Q25*0.66</f>
        <v>49.665</v>
      </c>
      <c r="S25" s="26" t="n">
        <f aca="false">R25*12</f>
        <v>595.98</v>
      </c>
      <c r="T25" s="33"/>
      <c r="U25" s="33"/>
      <c r="V25" s="33"/>
      <c r="W25" s="33"/>
    </row>
    <row collapsed="false" customFormat="false" customHeight="false" hidden="false" ht="15.75" outlineLevel="0" r="26">
      <c r="A26" s="21" t="n">
        <v>41609</v>
      </c>
      <c r="B26" s="29" t="n">
        <v>41615</v>
      </c>
      <c r="C26" s="23" t="n">
        <v>23</v>
      </c>
      <c r="D26" s="24" t="n">
        <v>4</v>
      </c>
      <c r="E26" s="23" t="n">
        <v>11</v>
      </c>
      <c r="F26" s="24" t="n">
        <v>0</v>
      </c>
      <c r="G26" s="24" t="n">
        <v>0</v>
      </c>
      <c r="H26" s="23" t="n">
        <v>0</v>
      </c>
      <c r="I26" s="24" t="n">
        <v>1612</v>
      </c>
      <c r="J26" s="24" t="n">
        <v>363.5</v>
      </c>
      <c r="K26" s="23" t="n">
        <v>490.5</v>
      </c>
      <c r="L26" s="24" t="n">
        <v>80</v>
      </c>
      <c r="M26" s="24" t="n">
        <v>13</v>
      </c>
      <c r="N26" s="23" t="n">
        <v>15</v>
      </c>
      <c r="O26" s="26" t="n">
        <f aca="false">C26+F26+I26+L26</f>
        <v>1715</v>
      </c>
      <c r="P26" s="26" t="n">
        <f aca="false">D26+G26+J26+M26</f>
        <v>380.5</v>
      </c>
      <c r="Q26" s="26" t="n">
        <f aca="false">E26+H26+K26+N26</f>
        <v>516.5</v>
      </c>
      <c r="R26" s="26" t="n">
        <f aca="false">Q26*0.66</f>
        <v>340.89</v>
      </c>
      <c r="S26" s="26" t="n">
        <f aca="false">R26*12</f>
        <v>4090.68</v>
      </c>
      <c r="T26" s="34" t="s">
        <v>19</v>
      </c>
      <c r="U26" s="35"/>
      <c r="V26" s="36"/>
      <c r="W26" s="37"/>
    </row>
    <row collapsed="false" customFormat="false" customHeight="false" hidden="false" ht="15.75" outlineLevel="0" r="27">
      <c r="A27" s="21" t="n">
        <v>41616</v>
      </c>
      <c r="B27" s="29" t="n">
        <v>41622</v>
      </c>
      <c r="C27" s="23" t="n">
        <v>23</v>
      </c>
      <c r="D27" s="24" t="n">
        <v>6</v>
      </c>
      <c r="E27" s="23" t="n">
        <v>21</v>
      </c>
      <c r="F27" s="24" t="n">
        <v>0</v>
      </c>
      <c r="G27" s="24" t="n">
        <v>0</v>
      </c>
      <c r="H27" s="23" t="n">
        <v>0</v>
      </c>
      <c r="I27" s="24" t="n">
        <v>46</v>
      </c>
      <c r="J27" s="24" t="n">
        <v>14</v>
      </c>
      <c r="K27" s="23" t="n">
        <v>31</v>
      </c>
      <c r="L27" s="24" t="n">
        <v>88</v>
      </c>
      <c r="M27" s="24" t="n">
        <v>20.5</v>
      </c>
      <c r="N27" s="23" t="n">
        <v>17</v>
      </c>
      <c r="O27" s="26" t="n">
        <f aca="false">C27+F27+I27+L27</f>
        <v>157</v>
      </c>
      <c r="P27" s="26" t="n">
        <f aca="false">D27+G27+J27+M27</f>
        <v>40.5</v>
      </c>
      <c r="Q27" s="26" t="n">
        <f aca="false">E27+H27+K27+N27</f>
        <v>69</v>
      </c>
      <c r="R27" s="26" t="n">
        <f aca="false">Q27*0.66</f>
        <v>45.54</v>
      </c>
      <c r="S27" s="26" t="n">
        <f aca="false">R27*12</f>
        <v>546.48</v>
      </c>
      <c r="T27" s="38" t="s">
        <v>8</v>
      </c>
      <c r="U27" s="38" t="s">
        <v>9</v>
      </c>
      <c r="V27" s="39" t="s">
        <v>16</v>
      </c>
      <c r="W27" s="39" t="s">
        <v>14</v>
      </c>
    </row>
    <row collapsed="false" customFormat="false" customHeight="false" hidden="false" ht="15.75" outlineLevel="0" r="28">
      <c r="A28" s="21" t="n">
        <v>41623</v>
      </c>
      <c r="B28" s="29" t="n">
        <v>41629</v>
      </c>
      <c r="C28" s="23" t="n">
        <v>22</v>
      </c>
      <c r="D28" s="24" t="n">
        <v>5</v>
      </c>
      <c r="E28" s="23" t="n">
        <v>32</v>
      </c>
      <c r="F28" s="24" t="n">
        <v>5</v>
      </c>
      <c r="G28" s="24" t="n">
        <v>2</v>
      </c>
      <c r="H28" s="23" t="n">
        <v>3</v>
      </c>
      <c r="I28" s="23" t="n">
        <v>0</v>
      </c>
      <c r="J28" s="23" t="n">
        <v>0</v>
      </c>
      <c r="K28" s="23" t="n">
        <v>0</v>
      </c>
      <c r="L28" s="24" t="n">
        <v>60</v>
      </c>
      <c r="M28" s="24" t="n">
        <v>12</v>
      </c>
      <c r="N28" s="23" t="n">
        <v>7.5</v>
      </c>
      <c r="O28" s="26" t="n">
        <f aca="false">C28+F28+I28+L28</f>
        <v>87</v>
      </c>
      <c r="P28" s="26" t="n">
        <f aca="false">D28+G28+J28+M28</f>
        <v>19</v>
      </c>
      <c r="Q28" s="26" t="n">
        <f aca="false">E28+H28+K28+N28</f>
        <v>42.5</v>
      </c>
      <c r="R28" s="26" t="n">
        <f aca="false">Q28*0.66</f>
        <v>28.05</v>
      </c>
      <c r="S28" s="26" t="n">
        <f aca="false">R28*12</f>
        <v>336.6</v>
      </c>
      <c r="T28" s="48" t="n">
        <f aca="false">SUM(O17:O29)</f>
        <v>10660</v>
      </c>
      <c r="U28" s="49" t="n">
        <f aca="false">SUM(P17:P29)</f>
        <v>2586.5</v>
      </c>
      <c r="V28" s="50" t="n">
        <f aca="false">SUM(R17:R29)</f>
        <v>2159.355</v>
      </c>
      <c r="W28" s="50" t="n">
        <f aca="false">SUM(S17:S29)</f>
        <v>25912.26</v>
      </c>
    </row>
    <row collapsed="false" customFormat="false" customHeight="false" hidden="false" ht="15.75" outlineLevel="0" r="29">
      <c r="A29" s="43" t="n">
        <v>41630</v>
      </c>
      <c r="B29" s="44" t="n">
        <v>41636</v>
      </c>
      <c r="C29" s="51" t="n">
        <v>0</v>
      </c>
      <c r="D29" s="51" t="n">
        <v>0</v>
      </c>
      <c r="E29" s="51" t="n">
        <v>0</v>
      </c>
      <c r="F29" s="51" t="n">
        <v>0</v>
      </c>
      <c r="G29" s="51" t="n">
        <v>0</v>
      </c>
      <c r="H29" s="51" t="n">
        <v>0</v>
      </c>
      <c r="I29" s="51" t="n">
        <v>0</v>
      </c>
      <c r="J29" s="51" t="n">
        <v>0</v>
      </c>
      <c r="K29" s="51" t="n">
        <v>0</v>
      </c>
      <c r="L29" s="51" t="n">
        <v>40</v>
      </c>
      <c r="M29" s="51" t="n">
        <v>8</v>
      </c>
      <c r="N29" s="51" t="n">
        <v>4.5</v>
      </c>
      <c r="O29" s="52" t="n">
        <f aca="false">SUM(C29,F29,I29,L29)</f>
        <v>40</v>
      </c>
      <c r="P29" s="52" t="n">
        <f aca="false">D29+G29+J29+M29</f>
        <v>8</v>
      </c>
      <c r="Q29" s="26" t="n">
        <f aca="false">E29+H29+K29+N29</f>
        <v>4.5</v>
      </c>
      <c r="R29" s="52" t="n">
        <f aca="false">Q29*0.66</f>
        <v>2.97</v>
      </c>
      <c r="S29" s="52" t="n">
        <f aca="false">R29*12</f>
        <v>35.64</v>
      </c>
      <c r="T29" s="28" t="s">
        <v>20</v>
      </c>
      <c r="U29" s="27"/>
      <c r="V29" s="53"/>
      <c r="W29" s="54"/>
    </row>
    <row collapsed="false" customFormat="false" customHeight="false" hidden="false" ht="15" outlineLevel="0" r="30">
      <c r="A30" s="21" t="n">
        <v>41637</v>
      </c>
      <c r="B30" s="22" t="n">
        <v>41643</v>
      </c>
      <c r="C30" s="23" t="n">
        <v>51</v>
      </c>
      <c r="D30" s="23" t="n">
        <v>10</v>
      </c>
      <c r="E30" s="23" t="n">
        <v>13</v>
      </c>
      <c r="F30" s="23" t="n">
        <v>0</v>
      </c>
      <c r="G30" s="24" t="n">
        <v>0</v>
      </c>
      <c r="H30" s="23" t="n">
        <v>0</v>
      </c>
      <c r="I30" s="24" t="n">
        <v>0</v>
      </c>
      <c r="J30" s="24" t="n">
        <v>0</v>
      </c>
      <c r="K30" s="23" t="n">
        <v>0</v>
      </c>
      <c r="L30" s="24" t="n">
        <v>70</v>
      </c>
      <c r="M30" s="24" t="n">
        <v>16.5</v>
      </c>
      <c r="N30" s="23" t="n">
        <v>11</v>
      </c>
      <c r="O30" s="26" t="n">
        <f aca="false">C30+F30+I30+L30</f>
        <v>121</v>
      </c>
      <c r="P30" s="26" t="n">
        <f aca="false">D30+G30+J30+M30</f>
        <v>26.5</v>
      </c>
      <c r="Q30" s="46" t="n">
        <f aca="false">E30+H30+K30+N30</f>
        <v>24</v>
      </c>
      <c r="R30" s="26" t="n">
        <f aca="false">Q30*0.66</f>
        <v>15.84</v>
      </c>
      <c r="S30" s="26" t="n">
        <f aca="false">R30*12</f>
        <v>190.08</v>
      </c>
      <c r="T30" s="55"/>
      <c r="U30" s="28"/>
      <c r="V30" s="28"/>
      <c r="W30" s="28"/>
    </row>
    <row collapsed="false" customFormat="false" customHeight="false" hidden="false" ht="15" outlineLevel="0" r="31">
      <c r="A31" s="21" t="n">
        <v>41644</v>
      </c>
      <c r="B31" s="22" t="n">
        <v>41650</v>
      </c>
      <c r="C31" s="23" t="n">
        <v>33</v>
      </c>
      <c r="D31" s="23" t="n">
        <v>7</v>
      </c>
      <c r="E31" s="23" t="n">
        <v>22</v>
      </c>
      <c r="F31" s="23" t="n">
        <v>0</v>
      </c>
      <c r="G31" s="23" t="n">
        <v>0</v>
      </c>
      <c r="H31" s="23" t="n">
        <v>0</v>
      </c>
      <c r="I31" s="24" t="n">
        <v>45</v>
      </c>
      <c r="J31" s="24" t="n">
        <v>8.25</v>
      </c>
      <c r="K31" s="23" t="n">
        <v>14.5</v>
      </c>
      <c r="L31" s="23" t="n">
        <v>94</v>
      </c>
      <c r="M31" s="23" t="n">
        <v>24</v>
      </c>
      <c r="N31" s="23" t="n">
        <v>25.5</v>
      </c>
      <c r="O31" s="26" t="n">
        <f aca="false">C31+F31+I31+L31</f>
        <v>172</v>
      </c>
      <c r="P31" s="26" t="n">
        <f aca="false">D31+G31+J31+M31</f>
        <v>39.25</v>
      </c>
      <c r="Q31" s="26" t="n">
        <f aca="false">E31+H31+K31+N31</f>
        <v>62</v>
      </c>
      <c r="R31" s="26" t="n">
        <f aca="false">Q31*0.66</f>
        <v>40.92</v>
      </c>
      <c r="S31" s="26" t="n">
        <f aca="false">R31*12</f>
        <v>491.04</v>
      </c>
      <c r="T31" s="55"/>
      <c r="U31" s="28"/>
      <c r="V31" s="28"/>
      <c r="W31" s="28"/>
    </row>
    <row collapsed="false" customFormat="false" customHeight="false" hidden="false" ht="15" outlineLevel="0" r="32">
      <c r="A32" s="21" t="n">
        <v>41651</v>
      </c>
      <c r="B32" s="22" t="n">
        <v>41657</v>
      </c>
      <c r="C32" s="23" t="n">
        <v>31</v>
      </c>
      <c r="D32" s="23" t="n">
        <v>9.5</v>
      </c>
      <c r="E32" s="23" t="n">
        <v>26.5</v>
      </c>
      <c r="F32" s="23" t="n">
        <v>0</v>
      </c>
      <c r="G32" s="23" t="n">
        <v>0</v>
      </c>
      <c r="H32" s="23" t="n">
        <v>0</v>
      </c>
      <c r="I32" s="24" t="n">
        <v>77</v>
      </c>
      <c r="J32" s="24" t="n">
        <v>17</v>
      </c>
      <c r="K32" s="23" t="n">
        <v>23.5</v>
      </c>
      <c r="L32" s="23" t="n">
        <v>188</v>
      </c>
      <c r="M32" s="23" t="n">
        <v>35.75</v>
      </c>
      <c r="N32" s="23" t="n">
        <v>32</v>
      </c>
      <c r="O32" s="26" t="n">
        <f aca="false">C32+F32+I32+L32</f>
        <v>296</v>
      </c>
      <c r="P32" s="26" t="n">
        <f aca="false">D32+G32+J32+M32</f>
        <v>62.25</v>
      </c>
      <c r="Q32" s="26" t="n">
        <f aca="false">E32+H32+K32+N32</f>
        <v>82</v>
      </c>
      <c r="R32" s="26" t="n">
        <f aca="false">Q32*0.66</f>
        <v>54.12</v>
      </c>
      <c r="S32" s="26" t="n">
        <f aca="false">R32*12</f>
        <v>649.44</v>
      </c>
      <c r="T32" s="55"/>
      <c r="U32" s="28"/>
      <c r="V32" s="28"/>
      <c r="W32" s="28"/>
    </row>
    <row collapsed="false" customFormat="false" customHeight="false" hidden="false" ht="15" outlineLevel="0" r="33">
      <c r="A33" s="21" t="n">
        <v>41658</v>
      </c>
      <c r="B33" s="22" t="n">
        <v>41664</v>
      </c>
      <c r="C33" s="23" t="n">
        <v>34</v>
      </c>
      <c r="D33" s="24" t="n">
        <v>9.75</v>
      </c>
      <c r="E33" s="24" t="n">
        <v>22</v>
      </c>
      <c r="F33" s="23" t="n">
        <v>0</v>
      </c>
      <c r="G33" s="24" t="n">
        <v>0</v>
      </c>
      <c r="H33" s="23" t="n">
        <v>0</v>
      </c>
      <c r="I33" s="24" t="n">
        <v>142</v>
      </c>
      <c r="J33" s="24" t="n">
        <v>32</v>
      </c>
      <c r="K33" s="23" t="n">
        <v>36.5</v>
      </c>
      <c r="L33" s="24" t="n">
        <v>80</v>
      </c>
      <c r="M33" s="24" t="n">
        <v>17.5</v>
      </c>
      <c r="N33" s="23" t="n">
        <v>16.5</v>
      </c>
      <c r="O33" s="26" t="n">
        <f aca="false">C33+F33+I33+L33</f>
        <v>256</v>
      </c>
      <c r="P33" s="26" t="n">
        <f aca="false">D33+G33+J33+M33</f>
        <v>59.25</v>
      </c>
      <c r="Q33" s="26" t="n">
        <f aca="false">E33+H33+K33+N33</f>
        <v>75</v>
      </c>
      <c r="R33" s="26" t="n">
        <f aca="false">Q33*0.66</f>
        <v>49.5</v>
      </c>
      <c r="S33" s="26" t="n">
        <f aca="false">R33*12</f>
        <v>594</v>
      </c>
      <c r="T33" s="55"/>
      <c r="U33" s="28"/>
      <c r="V33" s="28"/>
      <c r="W33" s="28"/>
    </row>
    <row collapsed="false" customFormat="false" customHeight="false" hidden="false" ht="15" outlineLevel="0" r="34">
      <c r="A34" s="21" t="n">
        <v>41665</v>
      </c>
      <c r="B34" s="22" t="n">
        <v>41671</v>
      </c>
      <c r="C34" s="23" t="n">
        <v>0</v>
      </c>
      <c r="D34" s="24" t="n">
        <v>0</v>
      </c>
      <c r="E34" s="24" t="n">
        <v>0</v>
      </c>
      <c r="F34" s="23" t="n">
        <v>0</v>
      </c>
      <c r="G34" s="24" t="n">
        <v>0</v>
      </c>
      <c r="H34" s="23" t="n">
        <v>0</v>
      </c>
      <c r="I34" s="24" t="n">
        <v>528</v>
      </c>
      <c r="J34" s="24" t="n">
        <v>82.5</v>
      </c>
      <c r="K34" s="23" t="n">
        <v>154</v>
      </c>
      <c r="L34" s="24" t="n">
        <v>223</v>
      </c>
      <c r="M34" s="24" t="n">
        <v>45</v>
      </c>
      <c r="N34" s="23" t="n">
        <v>56</v>
      </c>
      <c r="O34" s="26" t="n">
        <f aca="false">C34+F34+I34+L34</f>
        <v>751</v>
      </c>
      <c r="P34" s="26" t="n">
        <f aca="false">D34+G34+J34+M34</f>
        <v>127.5</v>
      </c>
      <c r="Q34" s="26" t="n">
        <f aca="false">E34+H34+K34+N34</f>
        <v>210</v>
      </c>
      <c r="R34" s="26" t="n">
        <f aca="false">Q34*0.66</f>
        <v>138.6</v>
      </c>
      <c r="S34" s="26" t="n">
        <f aca="false">R34*12</f>
        <v>1663.2</v>
      </c>
      <c r="T34" s="55"/>
      <c r="U34" s="28"/>
      <c r="V34" s="28"/>
      <c r="W34" s="28"/>
    </row>
    <row collapsed="false" customFormat="false" customHeight="false" hidden="false" ht="15" outlineLevel="0" r="35">
      <c r="A35" s="21" t="n">
        <v>41672</v>
      </c>
      <c r="B35" s="22" t="n">
        <v>41678</v>
      </c>
      <c r="C35" s="23" t="n">
        <v>61</v>
      </c>
      <c r="D35" s="24" t="n">
        <v>17</v>
      </c>
      <c r="E35" s="24" t="n">
        <v>35</v>
      </c>
      <c r="F35" s="23" t="n">
        <v>0</v>
      </c>
      <c r="G35" s="24" t="n">
        <v>0</v>
      </c>
      <c r="H35" s="23" t="n">
        <v>0</v>
      </c>
      <c r="I35" s="24" t="n">
        <v>730</v>
      </c>
      <c r="J35" s="24" t="n">
        <v>173</v>
      </c>
      <c r="K35" s="23" t="n">
        <v>203.5</v>
      </c>
      <c r="L35" s="24" t="n">
        <v>152</v>
      </c>
      <c r="M35" s="24" t="n">
        <v>33.5</v>
      </c>
      <c r="N35" s="23" t="n">
        <v>38</v>
      </c>
      <c r="O35" s="26" t="n">
        <f aca="false">C35+F35+I35+L35</f>
        <v>943</v>
      </c>
      <c r="P35" s="26" t="n">
        <f aca="false">D35+G35+J35+M35</f>
        <v>223.5</v>
      </c>
      <c r="Q35" s="26" t="n">
        <f aca="false">E35+H35+K35+N35</f>
        <v>276.5</v>
      </c>
      <c r="R35" s="26" t="n">
        <f aca="false">Q35*0.66</f>
        <v>182.49</v>
      </c>
      <c r="S35" s="26" t="n">
        <f aca="false">R35*12</f>
        <v>2189.88</v>
      </c>
      <c r="T35" s="55"/>
      <c r="U35" s="28"/>
      <c r="V35" s="28"/>
      <c r="W35" s="28"/>
    </row>
    <row collapsed="false" customFormat="false" customHeight="false" hidden="false" ht="15" outlineLevel="0" r="36">
      <c r="A36" s="21" t="n">
        <v>41679</v>
      </c>
      <c r="B36" s="22" t="n">
        <v>41685</v>
      </c>
      <c r="C36" s="23" t="n">
        <v>85</v>
      </c>
      <c r="D36" s="24" t="n">
        <v>27.25</v>
      </c>
      <c r="E36" s="24" t="n">
        <v>39.5</v>
      </c>
      <c r="F36" s="23" t="n">
        <v>0</v>
      </c>
      <c r="G36" s="24" t="n">
        <v>0</v>
      </c>
      <c r="H36" s="23" t="n">
        <v>0</v>
      </c>
      <c r="I36" s="24" t="n">
        <v>644</v>
      </c>
      <c r="J36" s="24" t="n">
        <v>160.75</v>
      </c>
      <c r="K36" s="23" t="n">
        <v>315</v>
      </c>
      <c r="L36" s="24" t="n">
        <v>320</v>
      </c>
      <c r="M36" s="24" t="n">
        <v>61.5</v>
      </c>
      <c r="N36" s="23" t="n">
        <v>49</v>
      </c>
      <c r="O36" s="26" t="n">
        <f aca="false">C36+F36+I36+L36</f>
        <v>1049</v>
      </c>
      <c r="P36" s="26" t="n">
        <f aca="false">D36+G36+J36+M36</f>
        <v>249.5</v>
      </c>
      <c r="Q36" s="26" t="n">
        <f aca="false">E36+H36+K36+N36</f>
        <v>403.5</v>
      </c>
      <c r="R36" s="26" t="n">
        <f aca="false">Q36*0.66</f>
        <v>266.31</v>
      </c>
      <c r="S36" s="26" t="n">
        <f aca="false">R36*12</f>
        <v>3195.72</v>
      </c>
      <c r="T36" s="30"/>
      <c r="U36" s="26"/>
      <c r="V36" s="28"/>
      <c r="W36" s="28"/>
    </row>
    <row collapsed="false" customFormat="false" customHeight="false" hidden="false" ht="15" outlineLevel="0" r="37">
      <c r="A37" s="21" t="n">
        <v>41686</v>
      </c>
      <c r="B37" s="22" t="n">
        <v>41692</v>
      </c>
      <c r="C37" s="23" t="n">
        <v>34</v>
      </c>
      <c r="D37" s="24" t="n">
        <v>14.5</v>
      </c>
      <c r="E37" s="24" t="n">
        <v>34</v>
      </c>
      <c r="F37" s="23" t="n">
        <v>0</v>
      </c>
      <c r="G37" s="24" t="n">
        <v>0</v>
      </c>
      <c r="H37" s="23" t="n">
        <v>0</v>
      </c>
      <c r="I37" s="23" t="n">
        <v>288</v>
      </c>
      <c r="J37" s="23" t="n">
        <v>72</v>
      </c>
      <c r="K37" s="23" t="n">
        <v>134.5</v>
      </c>
      <c r="L37" s="24" t="n">
        <v>329</v>
      </c>
      <c r="M37" s="24" t="n">
        <v>65</v>
      </c>
      <c r="N37" s="23" t="n">
        <v>48</v>
      </c>
      <c r="O37" s="26" t="n">
        <f aca="false">C37+F37+I37+L37</f>
        <v>651</v>
      </c>
      <c r="P37" s="26" t="n">
        <f aca="false">D37+G37+J37+M37</f>
        <v>151.5</v>
      </c>
      <c r="Q37" s="26" t="n">
        <f aca="false">E37+H37+K37+N37</f>
        <v>216.5</v>
      </c>
      <c r="R37" s="26" t="n">
        <f aca="false">Q37*0.66</f>
        <v>142.89</v>
      </c>
      <c r="S37" s="26" t="n">
        <f aca="false">R37*12</f>
        <v>1714.68</v>
      </c>
      <c r="T37" s="55"/>
      <c r="U37" s="28"/>
      <c r="V37" s="28"/>
      <c r="W37" s="28"/>
    </row>
    <row collapsed="false" customFormat="false" customHeight="false" hidden="false" ht="15.75" outlineLevel="0" r="38">
      <c r="A38" s="21" t="n">
        <v>41693</v>
      </c>
      <c r="B38" s="22" t="n">
        <v>41699</v>
      </c>
      <c r="C38" s="23" t="n">
        <v>36</v>
      </c>
      <c r="D38" s="23" t="n">
        <v>13.5</v>
      </c>
      <c r="E38" s="23" t="n">
        <v>37</v>
      </c>
      <c r="F38" s="24" t="n">
        <v>0</v>
      </c>
      <c r="G38" s="24" t="n">
        <v>0</v>
      </c>
      <c r="H38" s="23" t="n">
        <v>0</v>
      </c>
      <c r="I38" s="24" t="n">
        <v>427</v>
      </c>
      <c r="J38" s="23" t="n">
        <v>172</v>
      </c>
      <c r="K38" s="23" t="n">
        <v>144</v>
      </c>
      <c r="L38" s="24" t="n">
        <v>140</v>
      </c>
      <c r="M38" s="24" t="n">
        <v>28.5</v>
      </c>
      <c r="N38" s="23" t="n">
        <v>24</v>
      </c>
      <c r="O38" s="26" t="n">
        <f aca="false">C38+F38+I38+L38</f>
        <v>603</v>
      </c>
      <c r="P38" s="26" t="n">
        <f aca="false">D38+G38+J38+M38</f>
        <v>214</v>
      </c>
      <c r="Q38" s="26" t="n">
        <f aca="false">E38+H38+K38+N38</f>
        <v>205</v>
      </c>
      <c r="R38" s="26" t="n">
        <f aca="false">Q38*0.66</f>
        <v>135.3</v>
      </c>
      <c r="S38" s="26" t="n">
        <f aca="false">R38*12</f>
        <v>1623.6</v>
      </c>
      <c r="T38" s="56"/>
      <c r="U38" s="33"/>
      <c r="V38" s="33"/>
      <c r="W38" s="33"/>
    </row>
    <row collapsed="false" customFormat="false" customHeight="false" hidden="false" ht="15.75" outlineLevel="0" r="39">
      <c r="A39" s="21" t="n">
        <v>41700</v>
      </c>
      <c r="B39" s="22" t="n">
        <v>41706</v>
      </c>
      <c r="C39" s="23" t="n">
        <v>6</v>
      </c>
      <c r="D39" s="24" t="n">
        <v>3</v>
      </c>
      <c r="E39" s="23" t="n">
        <v>9</v>
      </c>
      <c r="F39" s="24" t="n">
        <v>0</v>
      </c>
      <c r="G39" s="24" t="n">
        <v>0</v>
      </c>
      <c r="H39" s="23" t="n">
        <v>0</v>
      </c>
      <c r="I39" s="24" t="n">
        <v>1751.5</v>
      </c>
      <c r="J39" s="24" t="n">
        <v>531</v>
      </c>
      <c r="K39" s="23" t="n">
        <v>487</v>
      </c>
      <c r="L39" s="24" t="n">
        <v>31</v>
      </c>
      <c r="M39" s="24" t="n">
        <v>7</v>
      </c>
      <c r="N39" s="23" t="n">
        <v>7</v>
      </c>
      <c r="O39" s="26" t="n">
        <f aca="false">C39+F39+I39+L39</f>
        <v>1788.5</v>
      </c>
      <c r="P39" s="26" t="n">
        <f aca="false">D39+G39+J39+M39</f>
        <v>541</v>
      </c>
      <c r="Q39" s="26" t="n">
        <f aca="false">E39+H39+K39+N39</f>
        <v>503</v>
      </c>
      <c r="R39" s="26" t="n">
        <f aca="false">Q39*0.66</f>
        <v>331.98</v>
      </c>
      <c r="S39" s="26" t="n">
        <f aca="false">R39*12</f>
        <v>3983.76</v>
      </c>
      <c r="T39" s="35" t="s">
        <v>21</v>
      </c>
      <c r="U39" s="35"/>
      <c r="V39" s="36"/>
      <c r="W39" s="37"/>
    </row>
    <row collapsed="false" customFormat="false" customHeight="false" hidden="false" ht="15.75" outlineLevel="0" r="40">
      <c r="A40" s="21" t="n">
        <v>41707</v>
      </c>
      <c r="B40" s="22" t="n">
        <v>41713</v>
      </c>
      <c r="C40" s="23" t="n">
        <v>83</v>
      </c>
      <c r="D40" s="24" t="n">
        <v>15.75</v>
      </c>
      <c r="E40" s="23" t="n">
        <v>56</v>
      </c>
      <c r="F40" s="24" t="n">
        <v>0</v>
      </c>
      <c r="G40" s="24" t="n">
        <v>0</v>
      </c>
      <c r="H40" s="23" t="n">
        <v>0</v>
      </c>
      <c r="I40" s="24" t="n">
        <v>1231</v>
      </c>
      <c r="J40" s="24" t="n">
        <v>584.5</v>
      </c>
      <c r="K40" s="23" t="n">
        <v>937</v>
      </c>
      <c r="L40" s="24" t="n">
        <v>60</v>
      </c>
      <c r="M40" s="24" t="n">
        <v>7.5</v>
      </c>
      <c r="N40" s="23" t="n">
        <v>20</v>
      </c>
      <c r="O40" s="26" t="n">
        <f aca="false">C40+F40+I40+L40</f>
        <v>1374</v>
      </c>
      <c r="P40" s="26" t="n">
        <f aca="false">D40+G40+J40+M40</f>
        <v>607.75</v>
      </c>
      <c r="Q40" s="26" t="n">
        <f aca="false">E40+H40+K40+N40</f>
        <v>1013</v>
      </c>
      <c r="R40" s="26" t="n">
        <f aca="false">Q40*0.66</f>
        <v>668.58</v>
      </c>
      <c r="S40" s="26" t="n">
        <f aca="false">R40*12</f>
        <v>8022.96</v>
      </c>
      <c r="T40" s="57" t="s">
        <v>8</v>
      </c>
      <c r="U40" s="19" t="s">
        <v>9</v>
      </c>
      <c r="V40" s="18" t="s">
        <v>16</v>
      </c>
      <c r="W40" s="18" t="s">
        <v>14</v>
      </c>
    </row>
    <row collapsed="false" customFormat="false" customHeight="false" hidden="false" ht="15.75" outlineLevel="0" r="41">
      <c r="A41" s="21" t="n">
        <v>41714</v>
      </c>
      <c r="B41" s="22" t="n">
        <v>41720</v>
      </c>
      <c r="C41" s="23" t="n">
        <v>81</v>
      </c>
      <c r="D41" s="24" t="n">
        <v>15</v>
      </c>
      <c r="E41" s="23" t="n">
        <v>44.5</v>
      </c>
      <c r="F41" s="24" t="n">
        <v>0</v>
      </c>
      <c r="G41" s="24" t="n">
        <v>0</v>
      </c>
      <c r="H41" s="23" t="n">
        <v>0</v>
      </c>
      <c r="I41" s="24" t="n">
        <v>16</v>
      </c>
      <c r="J41" s="24" t="n">
        <v>16</v>
      </c>
      <c r="K41" s="23" t="n">
        <v>91</v>
      </c>
      <c r="L41" s="24" t="n">
        <v>60</v>
      </c>
      <c r="M41" s="24" t="n">
        <v>7.5</v>
      </c>
      <c r="N41" s="23" t="n">
        <v>12</v>
      </c>
      <c r="O41" s="26" t="n">
        <f aca="false">C41+F41+I41+L41</f>
        <v>157</v>
      </c>
      <c r="P41" s="26" t="n">
        <f aca="false">D41+G41+J41+M41</f>
        <v>38.5</v>
      </c>
      <c r="Q41" s="26" t="n">
        <f aca="false">E41+H41+K41+N41</f>
        <v>147.5</v>
      </c>
      <c r="R41" s="26" t="n">
        <f aca="false">Q41*0.66</f>
        <v>97.35</v>
      </c>
      <c r="S41" s="26" t="n">
        <f aca="false">R41*12</f>
        <v>1168.2</v>
      </c>
      <c r="T41" s="58" t="n">
        <f aca="false">SUM(O30:O42)</f>
        <v>8294.5</v>
      </c>
      <c r="U41" s="41" t="n">
        <f aca="false">SUM(P30:P42)</f>
        <v>2384.75</v>
      </c>
      <c r="V41" s="42" t="n">
        <f aca="false">SUM(R30:R42)</f>
        <v>2196.48</v>
      </c>
      <c r="W41" s="42" t="n">
        <f aca="false">SUM(S30:S42)</f>
        <v>26357.76</v>
      </c>
    </row>
    <row collapsed="false" customFormat="false" customHeight="false" hidden="false" ht="15.75" outlineLevel="0" r="42">
      <c r="A42" s="21" t="n">
        <v>41721</v>
      </c>
      <c r="B42" s="22" t="n">
        <v>41727</v>
      </c>
      <c r="C42" s="23" t="n">
        <v>63</v>
      </c>
      <c r="D42" s="24" t="n">
        <v>21</v>
      </c>
      <c r="E42" s="23" t="n">
        <v>42</v>
      </c>
      <c r="F42" s="24" t="n">
        <v>10</v>
      </c>
      <c r="G42" s="24" t="n">
        <v>1</v>
      </c>
      <c r="H42" s="23" t="n">
        <v>2</v>
      </c>
      <c r="I42" s="24" t="n">
        <v>10</v>
      </c>
      <c r="J42" s="24" t="n">
        <v>16</v>
      </c>
      <c r="K42" s="23" t="n">
        <v>56</v>
      </c>
      <c r="L42" s="23" t="n">
        <v>50</v>
      </c>
      <c r="M42" s="23" t="n">
        <v>6.25</v>
      </c>
      <c r="N42" s="23" t="n">
        <v>10</v>
      </c>
      <c r="O42" s="26" t="n">
        <f aca="false">C42+F42+I42+L42</f>
        <v>133</v>
      </c>
      <c r="P42" s="26" t="n">
        <f aca="false">D42+G42+J42+M42</f>
        <v>44.25</v>
      </c>
      <c r="Q42" s="26" t="n">
        <f aca="false">E42+H42+K42+N42</f>
        <v>110</v>
      </c>
      <c r="R42" s="26" t="n">
        <f aca="false">Q42*0.66</f>
        <v>72.6</v>
      </c>
      <c r="S42" s="26" t="n">
        <f aca="false">R42*12</f>
        <v>871.2</v>
      </c>
      <c r="T42" s="42"/>
      <c r="U42" s="27"/>
      <c r="V42" s="45"/>
      <c r="W42" s="46"/>
    </row>
    <row collapsed="false" customFormat="false" customHeight="false" hidden="false" ht="15" outlineLevel="0" r="43">
      <c r="A43" s="21" t="n">
        <v>41728</v>
      </c>
      <c r="B43" s="22" t="n">
        <v>41734</v>
      </c>
      <c r="C43" s="24" t="n">
        <v>12</v>
      </c>
      <c r="D43" s="24" t="n">
        <v>5</v>
      </c>
      <c r="E43" s="24" t="n">
        <v>9</v>
      </c>
      <c r="F43" s="24" t="n">
        <v>0</v>
      </c>
      <c r="G43" s="24" t="n">
        <v>0</v>
      </c>
      <c r="H43" s="24" t="n">
        <v>0</v>
      </c>
      <c r="I43" s="24" t="n">
        <v>60</v>
      </c>
      <c r="J43" s="24" t="n">
        <v>19</v>
      </c>
      <c r="K43" s="24" t="n">
        <v>87</v>
      </c>
      <c r="L43" s="24" t="n">
        <v>51</v>
      </c>
      <c r="M43" s="24" t="n">
        <v>9</v>
      </c>
      <c r="N43" s="24" t="n">
        <v>17</v>
      </c>
      <c r="O43" s="59" t="n">
        <f aca="false">C43+F43+I43+L43</f>
        <v>123</v>
      </c>
      <c r="P43" s="59" t="n">
        <f aca="false">D43+G43+J43+M43</f>
        <v>33</v>
      </c>
      <c r="Q43" s="59" t="n">
        <f aca="false">E43+H43+K43+N43</f>
        <v>113</v>
      </c>
      <c r="R43" s="59" t="n">
        <f aca="false">Q43*0.66</f>
        <v>74.58</v>
      </c>
      <c r="S43" s="59" t="n">
        <f aca="false">R43*12</f>
        <v>894.96</v>
      </c>
      <c r="T43" s="60"/>
      <c r="U43" s="59"/>
      <c r="V43" s="59"/>
      <c r="W43" s="59"/>
    </row>
    <row collapsed="false" customFormat="false" customHeight="false" hidden="false" ht="15" outlineLevel="0" r="44">
      <c r="A44" s="21" t="n">
        <v>41735</v>
      </c>
      <c r="B44" s="22" t="n">
        <v>41741</v>
      </c>
      <c r="C44" s="24" t="n">
        <v>32</v>
      </c>
      <c r="D44" s="24" t="n">
        <v>5.25</v>
      </c>
      <c r="E44" s="24" t="n">
        <v>14</v>
      </c>
      <c r="F44" s="24" t="n">
        <v>0</v>
      </c>
      <c r="G44" s="24" t="n">
        <v>0</v>
      </c>
      <c r="H44" s="24" t="n">
        <v>0</v>
      </c>
      <c r="I44" s="61" t="n">
        <v>2521.5</v>
      </c>
      <c r="J44" s="24" t="n">
        <v>730.75</v>
      </c>
      <c r="K44" s="61" t="n">
        <v>1041.5</v>
      </c>
      <c r="L44" s="24" t="n">
        <v>150</v>
      </c>
      <c r="M44" s="24" t="n">
        <v>20.25</v>
      </c>
      <c r="N44" s="24" t="n">
        <v>31</v>
      </c>
      <c r="O44" s="59" t="n">
        <f aca="false">C44+F44+I44+L44</f>
        <v>2703.5</v>
      </c>
      <c r="P44" s="59" t="n">
        <f aca="false">D44+G44+J44+M44</f>
        <v>756.25</v>
      </c>
      <c r="Q44" s="59" t="n">
        <f aca="false">E44+H44+K44+N44</f>
        <v>1086.5</v>
      </c>
      <c r="R44" s="59" t="n">
        <f aca="false">Q44*0.66</f>
        <v>717.09</v>
      </c>
      <c r="S44" s="59" t="n">
        <f aca="false">R44*12</f>
        <v>8605.08</v>
      </c>
      <c r="T44" s="62" t="s">
        <v>22</v>
      </c>
      <c r="U44" s="63"/>
      <c r="V44" s="63"/>
      <c r="W44" s="63"/>
    </row>
    <row collapsed="false" customFormat="false" customHeight="false" hidden="false" ht="15" outlineLevel="0" r="45">
      <c r="A45" s="21" t="n">
        <v>41742</v>
      </c>
      <c r="B45" s="22" t="n">
        <v>41748</v>
      </c>
      <c r="C45" s="24" t="n">
        <v>22</v>
      </c>
      <c r="D45" s="24" t="n">
        <v>12</v>
      </c>
      <c r="E45" s="24" t="n">
        <v>19</v>
      </c>
      <c r="F45" s="24" t="n">
        <v>12</v>
      </c>
      <c r="G45" s="24" t="n">
        <v>2</v>
      </c>
      <c r="H45" s="24" t="n">
        <v>1</v>
      </c>
      <c r="I45" s="24" t="n">
        <v>133</v>
      </c>
      <c r="J45" s="24" t="n">
        <v>52</v>
      </c>
      <c r="K45" s="24" t="n">
        <v>65.5</v>
      </c>
      <c r="L45" s="24" t="n">
        <v>24</v>
      </c>
      <c r="M45" s="24" t="n">
        <v>6</v>
      </c>
      <c r="N45" s="24" t="n">
        <v>9.5</v>
      </c>
      <c r="O45" s="59" t="n">
        <f aca="false">C45+F45+I45+L45</f>
        <v>191</v>
      </c>
      <c r="P45" s="59" t="n">
        <f aca="false">D45+G45+J45+M45</f>
        <v>72</v>
      </c>
      <c r="Q45" s="59" t="n">
        <f aca="false">E45+H45+K45+N45</f>
        <v>95</v>
      </c>
      <c r="R45" s="59" t="n">
        <f aca="false">Q45*0.66</f>
        <v>62.7</v>
      </c>
      <c r="S45" s="59" t="n">
        <f aca="false">R45*12</f>
        <v>752.4</v>
      </c>
      <c r="T45" s="62"/>
      <c r="U45" s="63"/>
      <c r="V45" s="63"/>
      <c r="W45" s="63"/>
    </row>
    <row collapsed="false" customFormat="false" customHeight="false" hidden="false" ht="15" outlineLevel="0" r="46">
      <c r="A46" s="21" t="n">
        <v>41749</v>
      </c>
      <c r="B46" s="22" t="n">
        <v>41755</v>
      </c>
      <c r="C46" s="24" t="n">
        <v>72</v>
      </c>
      <c r="D46" s="24" t="n">
        <v>23</v>
      </c>
      <c r="E46" s="24" t="n">
        <v>30</v>
      </c>
      <c r="F46" s="24" t="n">
        <v>0</v>
      </c>
      <c r="G46" s="24" t="n">
        <v>0</v>
      </c>
      <c r="H46" s="24" t="n">
        <v>0</v>
      </c>
      <c r="I46" s="24" t="n">
        <v>278</v>
      </c>
      <c r="J46" s="24" t="n">
        <v>84.25</v>
      </c>
      <c r="K46" s="24" t="n">
        <v>112</v>
      </c>
      <c r="L46" s="24" t="n">
        <v>99</v>
      </c>
      <c r="M46" s="24" t="n">
        <v>15</v>
      </c>
      <c r="N46" s="24" t="n">
        <v>38.5</v>
      </c>
      <c r="O46" s="59" t="n">
        <f aca="false">C46+F46+I46+L46</f>
        <v>449</v>
      </c>
      <c r="P46" s="59" t="n">
        <f aca="false">D46+G46+J46+M46</f>
        <v>122.25</v>
      </c>
      <c r="Q46" s="59" t="n">
        <f aca="false">E46+H46+K46+N46</f>
        <v>180.5</v>
      </c>
      <c r="R46" s="59" t="n">
        <f aca="false">Q46*0.66</f>
        <v>119.13</v>
      </c>
      <c r="S46" s="59" t="n">
        <f aca="false">R46*12</f>
        <v>1429.56</v>
      </c>
      <c r="T46" s="62"/>
      <c r="U46" s="63"/>
      <c r="V46" s="63"/>
      <c r="W46" s="63"/>
    </row>
    <row collapsed="false" customFormat="false" customHeight="false" hidden="false" ht="15" outlineLevel="0" r="47">
      <c r="A47" s="21" t="n">
        <v>41756</v>
      </c>
      <c r="B47" s="22" t="n">
        <v>41762</v>
      </c>
      <c r="C47" s="24" t="n">
        <v>17</v>
      </c>
      <c r="D47" s="24" t="n">
        <v>8.5</v>
      </c>
      <c r="E47" s="24" t="n">
        <v>19</v>
      </c>
      <c r="F47" s="24" t="n">
        <v>0</v>
      </c>
      <c r="G47" s="24" t="n">
        <v>0</v>
      </c>
      <c r="H47" s="24" t="n">
        <v>0</v>
      </c>
      <c r="I47" s="24" t="n">
        <v>792</v>
      </c>
      <c r="J47" s="24" t="n">
        <v>101.9</v>
      </c>
      <c r="K47" s="24" t="n">
        <v>141</v>
      </c>
      <c r="L47" s="24" t="n">
        <v>56</v>
      </c>
      <c r="M47" s="24" t="n">
        <v>7</v>
      </c>
      <c r="N47" s="24" t="n">
        <v>17</v>
      </c>
      <c r="O47" s="59" t="n">
        <f aca="false">C47+F47+I47+L47</f>
        <v>865</v>
      </c>
      <c r="P47" s="59" t="n">
        <f aca="false">D47+G47+J47+M47</f>
        <v>117.4</v>
      </c>
      <c r="Q47" s="59" t="n">
        <f aca="false">E47+H47+K47+N47</f>
        <v>177</v>
      </c>
      <c r="R47" s="59" t="n">
        <f aca="false">Q47*0.66</f>
        <v>116.82</v>
      </c>
      <c r="S47" s="59" t="n">
        <f aca="false">R47*12</f>
        <v>1401.84</v>
      </c>
      <c r="T47" s="62"/>
      <c r="U47" s="63"/>
      <c r="V47" s="63"/>
      <c r="W47" s="63"/>
    </row>
    <row collapsed="false" customFormat="false" customHeight="false" hidden="false" ht="15" outlineLevel="0" r="48">
      <c r="A48" s="21" t="n">
        <v>41763</v>
      </c>
      <c r="B48" s="22" t="n">
        <v>41769</v>
      </c>
      <c r="C48" s="24" t="n">
        <v>29</v>
      </c>
      <c r="D48" s="24" t="n">
        <v>14</v>
      </c>
      <c r="E48" s="24" t="n">
        <v>19.5</v>
      </c>
      <c r="F48" s="24" t="n">
        <v>0</v>
      </c>
      <c r="G48" s="24" t="n">
        <v>0</v>
      </c>
      <c r="H48" s="24" t="n">
        <v>0</v>
      </c>
      <c r="I48" s="24" t="n">
        <v>324</v>
      </c>
      <c r="J48" s="24" t="n">
        <v>109.75</v>
      </c>
      <c r="K48" s="24" t="n">
        <v>203</v>
      </c>
      <c r="L48" s="24" t="n">
        <v>123</v>
      </c>
      <c r="M48" s="24" t="n">
        <v>19.75</v>
      </c>
      <c r="N48" s="24" t="n">
        <v>37.5</v>
      </c>
      <c r="O48" s="59" t="n">
        <f aca="false">C48+F48+I48+L48</f>
        <v>476</v>
      </c>
      <c r="P48" s="59" t="n">
        <f aca="false">D48+G48+J48+M48</f>
        <v>143.5</v>
      </c>
      <c r="Q48" s="59" t="n">
        <f aca="false">E48+H48+K48+N48</f>
        <v>260</v>
      </c>
      <c r="R48" s="59" t="n">
        <f aca="false">Q48*0.66</f>
        <v>171.6</v>
      </c>
      <c r="S48" s="59" t="n">
        <f aca="false">R48*12</f>
        <v>2059.2</v>
      </c>
      <c r="T48" s="62"/>
      <c r="U48" s="63"/>
      <c r="V48" s="63"/>
      <c r="W48" s="63"/>
    </row>
    <row collapsed="false" customFormat="false" customHeight="false" hidden="false" ht="15" outlineLevel="0" r="49">
      <c r="A49" s="21" t="n">
        <v>41770</v>
      </c>
      <c r="B49" s="22" t="n">
        <v>41776</v>
      </c>
      <c r="C49" s="24" t="n">
        <v>72</v>
      </c>
      <c r="D49" s="24" t="n">
        <v>10</v>
      </c>
      <c r="E49" s="24" t="n">
        <v>13.5</v>
      </c>
      <c r="F49" s="24" t="n">
        <v>0</v>
      </c>
      <c r="G49" s="24" t="n">
        <v>0</v>
      </c>
      <c r="H49" s="24" t="n">
        <v>0</v>
      </c>
      <c r="I49" s="24" t="n">
        <v>398</v>
      </c>
      <c r="J49" s="24" t="n">
        <v>121.75</v>
      </c>
      <c r="K49" s="24" t="n">
        <v>202.25</v>
      </c>
      <c r="L49" s="24" t="n">
        <v>168</v>
      </c>
      <c r="M49" s="24" t="n">
        <v>23.75</v>
      </c>
      <c r="N49" s="24" t="n">
        <v>41.5</v>
      </c>
      <c r="O49" s="59" t="n">
        <f aca="false">C49+F49+I49+L49</f>
        <v>638</v>
      </c>
      <c r="P49" s="59" t="n">
        <f aca="false">D49+G49+J49+M49</f>
        <v>155.5</v>
      </c>
      <c r="Q49" s="59" t="n">
        <f aca="false">E49+H49+K49+N49</f>
        <v>257.25</v>
      </c>
      <c r="R49" s="59" t="n">
        <f aca="false">Q49*0.66</f>
        <v>169.785</v>
      </c>
      <c r="S49" s="59" t="n">
        <f aca="false">R49*12</f>
        <v>2037.42</v>
      </c>
      <c r="T49" s="60"/>
      <c r="U49" s="59"/>
      <c r="V49" s="63"/>
      <c r="W49" s="63"/>
    </row>
    <row collapsed="false" customFormat="false" customHeight="false" hidden="false" ht="15" outlineLevel="0" r="50">
      <c r="A50" s="21" t="n">
        <v>41777</v>
      </c>
      <c r="B50" s="22" t="n">
        <v>41783</v>
      </c>
      <c r="C50" s="24" t="n">
        <v>17</v>
      </c>
      <c r="D50" s="24" t="n">
        <v>5.5</v>
      </c>
      <c r="E50" s="24" t="n">
        <v>22</v>
      </c>
      <c r="F50" s="24" t="n">
        <v>0</v>
      </c>
      <c r="G50" s="24" t="n">
        <v>0</v>
      </c>
      <c r="H50" s="24" t="n">
        <v>0</v>
      </c>
      <c r="I50" s="24" t="n">
        <v>237</v>
      </c>
      <c r="J50" s="24" t="n">
        <v>88.75</v>
      </c>
      <c r="K50" s="24" t="n">
        <v>143.5</v>
      </c>
      <c r="L50" s="24" t="n">
        <v>76</v>
      </c>
      <c r="M50" s="24" t="n">
        <v>14.5</v>
      </c>
      <c r="N50" s="24" t="n">
        <v>19.5</v>
      </c>
      <c r="O50" s="59" t="n">
        <f aca="false">C50+F50+I50+L50</f>
        <v>330</v>
      </c>
      <c r="P50" s="59" t="n">
        <f aca="false">D50+G50+J50+M50</f>
        <v>108.75</v>
      </c>
      <c r="Q50" s="59" t="n">
        <f aca="false">E50+H50+K50+N50</f>
        <v>185</v>
      </c>
      <c r="R50" s="59" t="n">
        <f aca="false">Q50*0.66</f>
        <v>122.1</v>
      </c>
      <c r="S50" s="59" t="n">
        <f aca="false">R50*12</f>
        <v>1465.2</v>
      </c>
      <c r="T50" s="62" t="s">
        <v>23</v>
      </c>
      <c r="U50" s="59"/>
      <c r="V50" s="63"/>
      <c r="W50" s="63"/>
    </row>
    <row collapsed="false" customFormat="false" customHeight="false" hidden="false" ht="15.75" outlineLevel="0" r="51">
      <c r="A51" s="21" t="n">
        <v>41784</v>
      </c>
      <c r="B51" s="22" t="n">
        <v>41790</v>
      </c>
      <c r="C51" s="24" t="n">
        <v>24</v>
      </c>
      <c r="D51" s="24" t="n">
        <v>9</v>
      </c>
      <c r="E51" s="24" t="n">
        <v>14</v>
      </c>
      <c r="F51" s="24" t="n">
        <v>0</v>
      </c>
      <c r="G51" s="24" t="n">
        <v>0</v>
      </c>
      <c r="H51" s="24" t="n">
        <v>0</v>
      </c>
      <c r="I51" s="24" t="n">
        <v>123</v>
      </c>
      <c r="J51" s="24" t="n">
        <v>31.3</v>
      </c>
      <c r="K51" s="24" t="n">
        <v>63.5</v>
      </c>
      <c r="L51" s="24" t="n">
        <v>37.25</v>
      </c>
      <c r="M51" s="24" t="n">
        <v>18</v>
      </c>
      <c r="N51" s="24" t="n">
        <v>16.5</v>
      </c>
      <c r="O51" s="59" t="n">
        <f aca="false">C51+F51+I51+L51</f>
        <v>184.25</v>
      </c>
      <c r="P51" s="59" t="n">
        <f aca="false">D51+G51+J51+M51</f>
        <v>58.3</v>
      </c>
      <c r="Q51" s="59" t="n">
        <f aca="false">E51+H51+K51+N51</f>
        <v>94</v>
      </c>
      <c r="R51" s="59" t="n">
        <f aca="false">Q51*0.66</f>
        <v>62.04</v>
      </c>
      <c r="S51" s="59" t="n">
        <f aca="false">R51*12</f>
        <v>744.48</v>
      </c>
      <c r="T51" s="64"/>
      <c r="U51" s="65"/>
      <c r="V51" s="65"/>
      <c r="W51" s="65"/>
    </row>
    <row collapsed="false" customFormat="false" customHeight="false" hidden="false" ht="15.75" outlineLevel="0" r="52">
      <c r="A52" s="21" t="n">
        <v>41791</v>
      </c>
      <c r="B52" s="22" t="n">
        <v>41797</v>
      </c>
      <c r="C52" s="24" t="n">
        <v>66</v>
      </c>
      <c r="D52" s="24" t="n">
        <v>18.5</v>
      </c>
      <c r="E52" s="24" t="n">
        <v>36</v>
      </c>
      <c r="F52" s="24" t="n">
        <v>0</v>
      </c>
      <c r="G52" s="24" t="n">
        <v>0</v>
      </c>
      <c r="H52" s="24" t="n">
        <v>0</v>
      </c>
      <c r="I52" s="24" t="n">
        <v>403</v>
      </c>
      <c r="J52" s="24" t="n">
        <v>94.8</v>
      </c>
      <c r="K52" s="24" t="n">
        <v>148.6</v>
      </c>
      <c r="L52" s="24" t="n">
        <v>27</v>
      </c>
      <c r="M52" s="24" t="n">
        <v>22</v>
      </c>
      <c r="N52" s="24" t="n">
        <v>15</v>
      </c>
      <c r="O52" s="59" t="n">
        <f aca="false">C52+F52+I52+L52</f>
        <v>496</v>
      </c>
      <c r="P52" s="59" t="n">
        <f aca="false">D52+G52+J52+M52</f>
        <v>135.3</v>
      </c>
      <c r="Q52" s="59" t="n">
        <f aca="false">E52+H52+K52+N52</f>
        <v>199.6</v>
      </c>
      <c r="R52" s="59" t="n">
        <f aca="false">Q52*0.66</f>
        <v>131.736</v>
      </c>
      <c r="S52" s="59" t="n">
        <f aca="false">R52*12</f>
        <v>1580.832</v>
      </c>
      <c r="T52" s="35" t="s">
        <v>24</v>
      </c>
      <c r="U52" s="36"/>
      <c r="V52" s="36"/>
      <c r="W52" s="37"/>
    </row>
    <row collapsed="false" customFormat="false" customHeight="false" hidden="false" ht="15.75" outlineLevel="0" r="53">
      <c r="A53" s="21" t="n">
        <v>41798</v>
      </c>
      <c r="B53" s="22" t="n">
        <v>41804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59" t="n">
        <f aca="false">C53+F53+I53+L53</f>
        <v>0</v>
      </c>
      <c r="P53" s="59" t="n">
        <f aca="false">D53+G53+J53+M53</f>
        <v>0</v>
      </c>
      <c r="Q53" s="59" t="n">
        <f aca="false">E53+H53+K53+N53</f>
        <v>0</v>
      </c>
      <c r="R53" s="59" t="n">
        <f aca="false">Q53*0.66</f>
        <v>0</v>
      </c>
      <c r="S53" s="59" t="n">
        <f aca="false">R53*12</f>
        <v>0</v>
      </c>
      <c r="T53" s="66" t="s">
        <v>8</v>
      </c>
      <c r="U53" s="38" t="s">
        <v>9</v>
      </c>
      <c r="V53" s="67" t="s">
        <v>16</v>
      </c>
      <c r="W53" s="19" t="s">
        <v>14</v>
      </c>
    </row>
    <row collapsed="false" customFormat="false" customHeight="false" hidden="false" ht="15.75" outlineLevel="0" r="54">
      <c r="A54" s="21" t="n">
        <v>41805</v>
      </c>
      <c r="B54" s="22" t="n">
        <v>41811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59" t="n">
        <f aca="false">C54+F54+I54+L54</f>
        <v>0</v>
      </c>
      <c r="P54" s="59" t="n">
        <f aca="false">D54+G54+J54+M54</f>
        <v>0</v>
      </c>
      <c r="Q54" s="59" t="n">
        <f aca="false">E54+H54+K54+N54</f>
        <v>0</v>
      </c>
      <c r="R54" s="59" t="n">
        <f aca="false">Q54*0.66</f>
        <v>0</v>
      </c>
      <c r="S54" s="59" t="n">
        <f aca="false">R54*12</f>
        <v>0</v>
      </c>
      <c r="T54" s="68" t="n">
        <f aca="false">SUM(O43:O55)</f>
        <v>6455.75</v>
      </c>
      <c r="U54" s="68" t="n">
        <f aca="false">SUM(P43:P55)</f>
        <v>1702.25</v>
      </c>
      <c r="V54" s="69" t="n">
        <f aca="false">SUM(R43:R55)</f>
        <v>1747.581</v>
      </c>
      <c r="W54" s="68" t="n">
        <f aca="false">SUM(S43:S55)</f>
        <v>20970.972</v>
      </c>
    </row>
    <row collapsed="false" customFormat="false" customHeight="false" hidden="false" ht="15" outlineLevel="0" r="55">
      <c r="A55" s="21" t="n">
        <v>41812</v>
      </c>
      <c r="B55" s="44" t="n">
        <v>41455</v>
      </c>
      <c r="C55" s="70"/>
      <c r="D55" s="70"/>
      <c r="E55" s="71"/>
      <c r="F55" s="70"/>
      <c r="G55" s="70"/>
      <c r="H55" s="71"/>
      <c r="I55" s="70"/>
      <c r="J55" s="70"/>
      <c r="K55" s="71"/>
      <c r="L55" s="70"/>
      <c r="M55" s="70"/>
      <c r="N55" s="71"/>
      <c r="O55" s="72" t="n">
        <f aca="false">C55+F55+I55+L55</f>
        <v>0</v>
      </c>
      <c r="P55" s="72" t="n">
        <f aca="false">D55+G55+J55+M55</f>
        <v>0</v>
      </c>
      <c r="Q55" s="72" t="n">
        <f aca="false">E55+H55+K55+N55</f>
        <v>0</v>
      </c>
      <c r="R55" s="72" t="n">
        <f aca="false">Q55*0.66</f>
        <v>0</v>
      </c>
      <c r="S55" s="72" t="n">
        <f aca="false">R55*12</f>
        <v>0</v>
      </c>
      <c r="T55" s="73"/>
      <c r="U55" s="74"/>
      <c r="V55" s="74"/>
      <c r="W55" s="75"/>
    </row>
    <row collapsed="false" customFormat="false" customHeight="false" hidden="false" ht="15.75" outlineLevel="0" r="56">
      <c r="A56" s="76"/>
      <c r="B56" s="77" t="s">
        <v>25</v>
      </c>
      <c r="C56" s="19" t="n">
        <f aca="false">SUM(C4:C55)</f>
        <v>1686</v>
      </c>
      <c r="D56" s="19" t="n">
        <f aca="false">SUM(D4:D55)</f>
        <v>485</v>
      </c>
      <c r="E56" s="19" t="n">
        <f aca="false">SUM(E4:E55)</f>
        <v>1265</v>
      </c>
      <c r="F56" s="19" t="n">
        <f aca="false">SUM(F4:F55)</f>
        <v>64</v>
      </c>
      <c r="G56" s="19" t="n">
        <f aca="false">SUM(G4:G55)</f>
        <v>13.25</v>
      </c>
      <c r="H56" s="19" t="n">
        <f aca="false">SUM(H4:H55)</f>
        <v>81</v>
      </c>
      <c r="I56" s="19" t="n">
        <f aca="false">SUM(I4:I55)</f>
        <v>20447</v>
      </c>
      <c r="J56" s="19" t="n">
        <f aca="false">SUM(J4:J55)</f>
        <v>5683</v>
      </c>
      <c r="K56" s="78" t="n">
        <f aca="false">SUM(K4:K55)</f>
        <v>7846.1</v>
      </c>
      <c r="L56" s="78" t="n">
        <f aca="false">SUM(L4:L55)</f>
        <v>5967.25</v>
      </c>
      <c r="M56" s="78" t="n">
        <f aca="false">SUM(M4:M55)</f>
        <v>1104.75</v>
      </c>
      <c r="N56" s="78" t="n">
        <f aca="false">SUM(N4:N55)</f>
        <v>1304.5</v>
      </c>
      <c r="O56" s="15" t="s">
        <v>26</v>
      </c>
      <c r="P56" s="14" t="s">
        <v>27</v>
      </c>
      <c r="Q56" s="14" t="s">
        <v>28</v>
      </c>
      <c r="R56" s="20" t="s">
        <v>29</v>
      </c>
      <c r="S56" s="20" t="s">
        <v>30</v>
      </c>
      <c r="T56" s="79"/>
      <c r="U56" s="3"/>
      <c r="V56" s="3"/>
    </row>
    <row collapsed="false" customFormat="false" customHeight="false" hidden="false" ht="15.75" outlineLevel="0" r="57">
      <c r="A57" s="2"/>
      <c r="B57" s="2"/>
      <c r="C57" s="3"/>
      <c r="D57" s="3"/>
      <c r="E57" s="3"/>
      <c r="F57" s="3"/>
      <c r="G57" s="3"/>
      <c r="H57" s="3"/>
      <c r="I57" s="3"/>
      <c r="J57" s="3"/>
      <c r="K57" s="80" t="s">
        <v>31</v>
      </c>
      <c r="L57" s="80"/>
      <c r="M57" s="80"/>
      <c r="N57" s="80"/>
      <c r="O57" s="81" t="n">
        <f aca="false">SUM(O4:O55)</f>
        <v>28164.25</v>
      </c>
      <c r="P57" s="82" t="n">
        <f aca="false">SUM(P4:P55)</f>
        <v>7286</v>
      </c>
      <c r="Q57" s="82" t="n">
        <f aca="false">SUM(Q4:Q55)</f>
        <v>10496.6</v>
      </c>
      <c r="R57" s="82" t="n">
        <f aca="false">SUM(R4:R55)</f>
        <v>6927.756</v>
      </c>
      <c r="S57" s="82" t="n">
        <f aca="false">SUM(S4:S55)</f>
        <v>83133.072</v>
      </c>
      <c r="T57" s="2"/>
      <c r="U57" s="2"/>
      <c r="V57" s="2"/>
    </row>
    <row collapsed="false" customFormat="false" customHeight="false" hidden="false" ht="15" outlineLevel="0" r="58">
      <c r="A58" s="0" t="s">
        <v>32</v>
      </c>
    </row>
  </sheetData>
  <mergeCells count="7">
    <mergeCell ref="C2:E2"/>
    <mergeCell ref="F2:H2"/>
    <mergeCell ref="I2:K2"/>
    <mergeCell ref="L2:N2"/>
    <mergeCell ref="O2:S2"/>
    <mergeCell ref="T2:W2"/>
    <mergeCell ref="K57:N57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2012-07-10T21:33:30.00Z</dcterms:created>
  <dc:creator>Clean Isla Vista</dc:creator>
  <cp:lastModifiedBy>AAB Assistant</cp:lastModifiedBy>
  <cp:lastPrinted>2014-01-07T18:01:05.00Z</cp:lastPrinted>
  <dcterms:modified xsi:type="dcterms:W3CDTF">2014-06-12T17:20:30.00Z</dcterms:modified>
  <cp:revision>0</cp:revision>
</cp:coreProperties>
</file>