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0780" windowHeight="306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D19" i="1"/>
  <c r="F19" i="1"/>
  <c r="B19" i="1"/>
  <c r="E4" i="1"/>
  <c r="E19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C3" i="1"/>
  <c r="C19" i="1" s="1"/>
  <c r="G15" i="1" l="1"/>
  <c r="G11" i="1"/>
  <c r="G7" i="1"/>
  <c r="G18" i="1"/>
  <c r="G14" i="1"/>
  <c r="G10" i="1"/>
  <c r="G6" i="1"/>
  <c r="G17" i="1"/>
  <c r="G13" i="1"/>
  <c r="G9" i="1"/>
  <c r="G5" i="1"/>
  <c r="G3" i="1"/>
  <c r="G16" i="1"/>
  <c r="G12" i="1"/>
  <c r="G8" i="1"/>
  <c r="G4" i="1"/>
</calcChain>
</file>

<file path=xl/sharedStrings.xml><?xml version="1.0" encoding="utf-8"?>
<sst xmlns="http://schemas.openxmlformats.org/spreadsheetml/2006/main" count="25" uniqueCount="25">
  <si>
    <t>Bread</t>
  </si>
  <si>
    <t>Flour</t>
  </si>
  <si>
    <t>Fresh milk, per gallon(1)</t>
  </si>
  <si>
    <t>Cheese</t>
  </si>
  <si>
    <t>Butter</t>
  </si>
  <si>
    <t>Coffee</t>
  </si>
  <si>
    <t>Potatoes</t>
  </si>
  <si>
    <t>Rice</t>
  </si>
  <si>
    <t>Sirloin steak</t>
  </si>
  <si>
    <t>Round steak</t>
  </si>
  <si>
    <t>Chuck roast</t>
  </si>
  <si>
    <t>Pork chops</t>
  </si>
  <si>
    <t>Bacon</t>
  </si>
  <si>
    <t>Ham</t>
  </si>
  <si>
    <t>Eggs, per dozen</t>
  </si>
  <si>
    <t>Sugar</t>
  </si>
  <si>
    <t>Food</t>
  </si>
  <si>
    <t> % Increase in $</t>
  </si>
  <si>
    <t> % Increase in Gold</t>
  </si>
  <si>
    <t>Gold Price in $</t>
  </si>
  <si>
    <t>Price in $ (January 1913)</t>
  </si>
  <si>
    <t xml:space="preserve"> Price in $ (January 2013)</t>
  </si>
  <si>
    <t xml:space="preserve"> Price in Gold (January 2013)</t>
  </si>
  <si>
    <t>Price in Gold (January 1913)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</si>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</sst>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8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8" fontId="0" fillId="3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">
    <dxf>
      <numFmt numFmtId="14" formatCode="0.00%"/>
      <alignment horizontal="center" textRotation="0" indent="0" justifyLastLine="0" shrinkToFit="0" readingOrder="0"/>
    </dxf>
    <dxf>
      <numFmt numFmtId="14" formatCode="0.00%"/>
      <alignment horizontal="center" vertical="center" textRotation="0" wrapText="1" indent="0" justifyLastLine="0" shrinkToFit="0" readingOrder="0"/>
    </dxf>
    <dxf>
      <numFmt numFmtId="164" formatCode="0.00000"/>
      <alignment horizontal="center" vertical="center" textRotation="0" wrapText="1" indent="0" justifyLastLine="0" shrinkToFit="0" readingOrder="0"/>
    </dxf>
    <dxf>
      <numFmt numFmtId="12" formatCode="&quot;$&quot;#,##0.00_);[Red]\(&quot;$&quot;#,##0.00\)"/>
      <alignment horizontal="center" vertical="center" textRotation="0" wrapText="1" indent="0" justifyLastLine="0" shrinkToFit="0" readingOrder="0"/>
    </dxf>
    <dxf>
      <numFmt numFmtId="164" formatCode="0.00000"/>
      <alignment horizontal="center" vertical="center" textRotation="0" wrapText="1" indent="0" justifyLastLine="0" shrinkToFit="0" readingOrder="0"/>
    </dxf>
    <dxf>
      <numFmt numFmtId="12" formatCode="&quot;$&quot;#,##0.00_);[Red]\(&quot;$&quot;#,##0.00\)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B9BD5"/>
      <color rgb="FFED7D31"/>
      <color rgb="FF70AD47"/>
      <color rgb="FF85BB65"/>
      <color rgb="FFFFD700"/>
      <color rgb="FF344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/>
              <a:t>100 Years of Food Prices in Dollars </a:t>
            </a:r>
            <a:r>
              <a:rPr lang="en-US" sz="1800" b="1" i="0" baseline="0">
                <a:solidFill>
                  <a:schemeClr val="bg1"/>
                </a:solidFill>
                <a:effectLst/>
              </a:rPr>
              <a:t>(</a:t>
            </a:r>
            <a:r>
              <a:rPr lang="en-US" sz="1800" b="1" i="0" baseline="0">
                <a:solidFill>
                  <a:srgbClr val="ED7D31"/>
                </a:solidFill>
                <a:effectLst/>
              </a:rPr>
              <a:t>1913 </a:t>
            </a:r>
            <a:r>
              <a:rPr lang="en-US" sz="1800" b="1" i="0" baseline="0">
                <a:solidFill>
                  <a:schemeClr val="bg1"/>
                </a:solidFill>
                <a:effectLst/>
              </a:rPr>
              <a:t>- </a:t>
            </a:r>
            <a:r>
              <a:rPr lang="en-US" sz="1800" b="1" i="0" baseline="0">
                <a:solidFill>
                  <a:srgbClr val="5B9BD5"/>
                </a:solidFill>
                <a:effectLst/>
              </a:rPr>
              <a:t>2013</a:t>
            </a:r>
            <a:r>
              <a:rPr lang="en-US" sz="1800" b="1" i="0" baseline="0">
                <a:solidFill>
                  <a:schemeClr val="bg1"/>
                </a:solidFill>
                <a:effectLst/>
              </a:rPr>
              <a:t>)</a:t>
            </a:r>
            <a:endParaRPr lang="en-US">
              <a:solidFill>
                <a:schemeClr val="bg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65357282757708E-2"/>
          <c:y val="0.11603771581034271"/>
          <c:w val="0.93645619334948804"/>
          <c:h val="0.726227343243400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Price in $ (January 1913)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ysDot"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ED7D31"/>
              </a:solidFill>
              <a:ln w="38100">
                <a:solidFill>
                  <a:sysClr val="window" lastClr="FFFFFF"/>
                </a:solidFill>
                <a:prstDash val="solid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Sheet1!$B$3:$B$19</c:f>
              <c:numCache>
                <c:formatCode>"$"#,##0.00_);[Red]\("$"#,##0.00\)</c:formatCode>
                <c:ptCount val="17"/>
                <c:pt idx="0">
                  <c:v>5.6000000000000001E-2</c:v>
                </c:pt>
                <c:pt idx="1">
                  <c:v>3.3000000000000002E-2</c:v>
                </c:pt>
                <c:pt idx="2">
                  <c:v>0.35599999999999998</c:v>
                </c:pt>
                <c:pt idx="3">
                  <c:v>0.222</c:v>
                </c:pt>
                <c:pt idx="4">
                  <c:v>0.40899999999999997</c:v>
                </c:pt>
                <c:pt idx="5">
                  <c:v>0.29899999999999999</c:v>
                </c:pt>
                <c:pt idx="6">
                  <c:v>1.6E-2</c:v>
                </c:pt>
                <c:pt idx="7">
                  <c:v>8.5999999999999993E-2</c:v>
                </c:pt>
                <c:pt idx="8">
                  <c:v>0.23799999999999999</c:v>
                </c:pt>
                <c:pt idx="9">
                  <c:v>0.20499999999999999</c:v>
                </c:pt>
                <c:pt idx="10">
                  <c:v>0.14899999999999999</c:v>
                </c:pt>
                <c:pt idx="11">
                  <c:v>0.187</c:v>
                </c:pt>
                <c:pt idx="12">
                  <c:v>0.254</c:v>
                </c:pt>
                <c:pt idx="13">
                  <c:v>0.251</c:v>
                </c:pt>
                <c:pt idx="14">
                  <c:v>0.373</c:v>
                </c:pt>
                <c:pt idx="15">
                  <c:v>5.8000000000000003E-2</c:v>
                </c:pt>
                <c:pt idx="16">
                  <c:v>0.19949999999999996</c:v>
                </c:pt>
              </c:numCache>
            </c:numRef>
          </c:val>
        </c:ser>
        <c:ser>
          <c:idx val="0"/>
          <c:order val="1"/>
          <c:tx>
            <c:strRef>
              <c:f>Sheet1!$D$2</c:f>
              <c:strCache>
                <c:ptCount val="1"/>
                <c:pt idx="0">
                  <c:v> Price in $ (January 2013)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5B9BD5"/>
              </a:solidFill>
              <a:ln w="38100">
                <a:solidFill>
                  <a:sysClr val="window" lastClr="FFFFFF"/>
                </a:solidFill>
                <a:prstDash val="solid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Sheet1!$A$3:$A$19</c:f>
              <c:strCache>
                <c:ptCount val="17"/>
                <c:pt idx="0">
                  <c:v>Bread</c:v>
                </c:pt>
                <c:pt idx="1">
                  <c:v>Flour</c:v>
                </c:pt>
                <c:pt idx="2">
                  <c:v>Fresh milk, per gallon(1)</c:v>
                </c:pt>
                <c:pt idx="3">
                  <c:v>Cheese</c:v>
                </c:pt>
                <c:pt idx="4">
                  <c:v>Butter</c:v>
                </c:pt>
                <c:pt idx="5">
                  <c:v>Coffee</c:v>
                </c:pt>
                <c:pt idx="6">
                  <c:v>Potatoes</c:v>
                </c:pt>
                <c:pt idx="7">
                  <c:v>Rice</c:v>
                </c:pt>
                <c:pt idx="8">
                  <c:v>Sirloin steak</c:v>
                </c:pt>
                <c:pt idx="9">
                  <c:v>Round steak</c:v>
                </c:pt>
                <c:pt idx="10">
                  <c:v>Chuck roast</c:v>
                </c:pt>
                <c:pt idx="11">
                  <c:v>Pork chops</c:v>
                </c:pt>
                <c:pt idx="12">
                  <c:v>Bacon</c:v>
                </c:pt>
                <c:pt idx="13">
                  <c:v>Ham</c:v>
                </c:pt>
                <c:pt idx="14">
                  <c:v>Eggs, per dozen</c:v>
                </c:pt>
                <c:pt idx="15">
                  <c:v>Sugar</c:v>
                </c:pt>
                <c:pt idx="16">
                  <c:v>Average</c:v>
                </c:pt>
              </c:strCache>
            </c:strRef>
          </c:cat>
          <c:val>
            <c:numRef>
              <c:f>Sheet1!$D$3:$D$19</c:f>
              <c:numCache>
                <c:formatCode>"$"#,##0.00_);[Red]\("$"#,##0.00\)</c:formatCode>
                <c:ptCount val="17"/>
                <c:pt idx="0">
                  <c:v>1.4219999999999999</c:v>
                </c:pt>
                <c:pt idx="1">
                  <c:v>0.52400000000000002</c:v>
                </c:pt>
                <c:pt idx="2">
                  <c:v>3.5259999999999998</c:v>
                </c:pt>
                <c:pt idx="3">
                  <c:v>5.8319999999999999</c:v>
                </c:pt>
                <c:pt idx="4">
                  <c:v>3.5009999999999999</c:v>
                </c:pt>
                <c:pt idx="5">
                  <c:v>5.9020000000000001</c:v>
                </c:pt>
                <c:pt idx="6">
                  <c:v>0.627</c:v>
                </c:pt>
                <c:pt idx="7">
                  <c:v>0.71499999999999997</c:v>
                </c:pt>
                <c:pt idx="8">
                  <c:v>5.7050000000000001</c:v>
                </c:pt>
                <c:pt idx="9">
                  <c:v>5.0739999999999998</c:v>
                </c:pt>
                <c:pt idx="10">
                  <c:v>3.6960000000000002</c:v>
                </c:pt>
                <c:pt idx="11">
                  <c:v>3.4649999999999999</c:v>
                </c:pt>
                <c:pt idx="12">
                  <c:v>4.407</c:v>
                </c:pt>
                <c:pt idx="13">
                  <c:v>2.6930000000000001</c:v>
                </c:pt>
                <c:pt idx="14">
                  <c:v>1.9330000000000001</c:v>
                </c:pt>
                <c:pt idx="15">
                  <c:v>0.68300000000000005</c:v>
                </c:pt>
                <c:pt idx="16">
                  <c:v>3.106562499999999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37224400"/>
        <c:axId val="-1837220048"/>
      </c:barChart>
      <c:catAx>
        <c:axId val="-18372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220048"/>
        <c:crosses val="autoZero"/>
        <c:auto val="1"/>
        <c:lblAlgn val="ctr"/>
        <c:lblOffset val="100"/>
        <c:noMultiLvlLbl val="0"/>
      </c:catAx>
      <c:valAx>
        <c:axId val="-1837220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ysDash"/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224400"/>
        <c:crosses val="autoZero"/>
        <c:crossBetween val="between"/>
      </c:valAx>
      <c:spPr>
        <a:solidFill>
          <a:sysClr val="windowText" lastClr="000000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100 Years of Food Prices in Gold </a:t>
            </a:r>
            <a:r>
              <a:rPr lang="en-US" b="1" baseline="0">
                <a:solidFill>
                  <a:schemeClr val="bg1"/>
                </a:solidFill>
              </a:rPr>
              <a:t>(</a:t>
            </a:r>
            <a:r>
              <a:rPr lang="en-US" b="1">
                <a:solidFill>
                  <a:srgbClr val="ED7D31"/>
                </a:solidFill>
              </a:rPr>
              <a:t>1913</a:t>
            </a:r>
            <a:r>
              <a:rPr lang="en-US" b="1">
                <a:solidFill>
                  <a:schemeClr val="bg1"/>
                </a:solidFill>
              </a:rPr>
              <a:t> - </a:t>
            </a:r>
            <a:r>
              <a:rPr lang="en-US" b="1">
                <a:solidFill>
                  <a:srgbClr val="5B9BD5"/>
                </a:solidFill>
              </a:rPr>
              <a:t>2013</a:t>
            </a:r>
            <a:r>
              <a:rPr lang="en-US" b="1">
                <a:solidFill>
                  <a:schemeClr val="bg1"/>
                </a:solidFill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863808530255876E-2"/>
          <c:y val="0.10214112489830188"/>
          <c:w val="0.8970347273616992"/>
          <c:h val="0.740727256483959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Sheet1!$C$2</c:f>
              <c:strCache>
                <c:ptCount val="1"/>
                <c:pt idx="0">
                  <c:v>Price in Gold (January 1913)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ED7D31"/>
              </a:solidFill>
              <a:ln w="38100"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Sheet1!$A$3:$A$19</c:f>
              <c:strCache>
                <c:ptCount val="17"/>
                <c:pt idx="0">
                  <c:v>Bread</c:v>
                </c:pt>
                <c:pt idx="1">
                  <c:v>Flour</c:v>
                </c:pt>
                <c:pt idx="2">
                  <c:v>Fresh milk, per gallon(1)</c:v>
                </c:pt>
                <c:pt idx="3">
                  <c:v>Cheese</c:v>
                </c:pt>
                <c:pt idx="4">
                  <c:v>Butter</c:v>
                </c:pt>
                <c:pt idx="5">
                  <c:v>Coffee</c:v>
                </c:pt>
                <c:pt idx="6">
                  <c:v>Potatoes</c:v>
                </c:pt>
                <c:pt idx="7">
                  <c:v>Rice</c:v>
                </c:pt>
                <c:pt idx="8">
                  <c:v>Sirloin steak</c:v>
                </c:pt>
                <c:pt idx="9">
                  <c:v>Round steak</c:v>
                </c:pt>
                <c:pt idx="10">
                  <c:v>Chuck roast</c:v>
                </c:pt>
                <c:pt idx="11">
                  <c:v>Pork chops</c:v>
                </c:pt>
                <c:pt idx="12">
                  <c:v>Bacon</c:v>
                </c:pt>
                <c:pt idx="13">
                  <c:v>Ham</c:v>
                </c:pt>
                <c:pt idx="14">
                  <c:v>Eggs, per dozen</c:v>
                </c:pt>
                <c:pt idx="15">
                  <c:v>Sugar</c:v>
                </c:pt>
                <c:pt idx="16">
                  <c:v>Average</c:v>
                </c:pt>
              </c:strCache>
            </c:strRef>
          </c:cat>
          <c:val>
            <c:numRef>
              <c:f>Sheet1!$C$3:$C$19</c:f>
              <c:numCache>
                <c:formatCode>0.00000</c:formatCode>
                <c:ptCount val="17"/>
                <c:pt idx="0">
                  <c:v>2.7092404450895016E-3</c:v>
                </c:pt>
                <c:pt idx="1">
                  <c:v>1.5965166908563134E-3</c:v>
                </c:pt>
                <c:pt idx="2">
                  <c:v>1.7223028543783259E-2</c:v>
                </c:pt>
                <c:pt idx="3">
                  <c:v>1.0740203193033381E-2</c:v>
                </c:pt>
                <c:pt idx="4">
                  <c:v>1.9787131107885821E-2</c:v>
                </c:pt>
                <c:pt idx="5">
                  <c:v>1.4465408805031445E-2</c:v>
                </c:pt>
                <c:pt idx="6">
                  <c:v>7.7406869859700039E-4</c:v>
                </c:pt>
                <c:pt idx="7">
                  <c:v>4.1606192549588769E-3</c:v>
                </c:pt>
                <c:pt idx="8">
                  <c:v>1.151427189163038E-2</c:v>
                </c:pt>
                <c:pt idx="9">
                  <c:v>9.9177552007740678E-3</c:v>
                </c:pt>
                <c:pt idx="10">
                  <c:v>7.2085147556845662E-3</c:v>
                </c:pt>
                <c:pt idx="11">
                  <c:v>9.0469279148524418E-3</c:v>
                </c:pt>
                <c:pt idx="12">
                  <c:v>1.2288340590227383E-2</c:v>
                </c:pt>
                <c:pt idx="13">
                  <c:v>1.2143202709240445E-2</c:v>
                </c:pt>
                <c:pt idx="14">
                  <c:v>1.8045476536042573E-2</c:v>
                </c:pt>
                <c:pt idx="15">
                  <c:v>2.8059990324141265E-3</c:v>
                </c:pt>
                <c:pt idx="16">
                  <c:v>9.6516690856313491E-3</c:v>
                </c:pt>
              </c:numCache>
            </c:numRef>
          </c:val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 Price in Gold (January 2013)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5B9BD5"/>
              </a:solidFill>
              <a:ln w="38100"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Sheet1!$A$3:$A$19</c:f>
              <c:strCache>
                <c:ptCount val="17"/>
                <c:pt idx="0">
                  <c:v>Bread</c:v>
                </c:pt>
                <c:pt idx="1">
                  <c:v>Flour</c:v>
                </c:pt>
                <c:pt idx="2">
                  <c:v>Fresh milk, per gallon(1)</c:v>
                </c:pt>
                <c:pt idx="3">
                  <c:v>Cheese</c:v>
                </c:pt>
                <c:pt idx="4">
                  <c:v>Butter</c:v>
                </c:pt>
                <c:pt idx="5">
                  <c:v>Coffee</c:v>
                </c:pt>
                <c:pt idx="6">
                  <c:v>Potatoes</c:v>
                </c:pt>
                <c:pt idx="7">
                  <c:v>Rice</c:v>
                </c:pt>
                <c:pt idx="8">
                  <c:v>Sirloin steak</c:v>
                </c:pt>
                <c:pt idx="9">
                  <c:v>Round steak</c:v>
                </c:pt>
                <c:pt idx="10">
                  <c:v>Chuck roast</c:v>
                </c:pt>
                <c:pt idx="11">
                  <c:v>Pork chops</c:v>
                </c:pt>
                <c:pt idx="12">
                  <c:v>Bacon</c:v>
                </c:pt>
                <c:pt idx="13">
                  <c:v>Ham</c:v>
                </c:pt>
                <c:pt idx="14">
                  <c:v>Eggs, per dozen</c:v>
                </c:pt>
                <c:pt idx="15">
                  <c:v>Sugar</c:v>
                </c:pt>
                <c:pt idx="16">
                  <c:v>Average</c:v>
                </c:pt>
              </c:strCache>
            </c:strRef>
          </c:cat>
          <c:val>
            <c:numRef>
              <c:f>Sheet1!$E$3:$E$19</c:f>
              <c:numCache>
                <c:formatCode>0.00000</c:formatCode>
                <c:ptCount val="17"/>
                <c:pt idx="0">
                  <c:v>1.1805728518057286E-3</c:v>
                </c:pt>
                <c:pt idx="1">
                  <c:v>4.3503528435035285E-4</c:v>
                </c:pt>
                <c:pt idx="2">
                  <c:v>2.9273557492735572E-3</c:v>
                </c:pt>
                <c:pt idx="3">
                  <c:v>4.8418430884184308E-3</c:v>
                </c:pt>
                <c:pt idx="4">
                  <c:v>2.9066002490660023E-3</c:v>
                </c:pt>
                <c:pt idx="5">
                  <c:v>4.899958488999585E-3</c:v>
                </c:pt>
                <c:pt idx="6">
                  <c:v>5.2054794520547943E-4</c:v>
                </c:pt>
                <c:pt idx="7">
                  <c:v>5.9360730593607304E-4</c:v>
                </c:pt>
                <c:pt idx="8">
                  <c:v>4.7364051473640515E-3</c:v>
                </c:pt>
                <c:pt idx="9">
                  <c:v>4.2125363221253631E-3</c:v>
                </c:pt>
                <c:pt idx="10">
                  <c:v>3.0684931506849318E-3</c:v>
                </c:pt>
                <c:pt idx="11">
                  <c:v>2.8767123287671234E-3</c:v>
                </c:pt>
                <c:pt idx="12">
                  <c:v>3.6587795765877958E-3</c:v>
                </c:pt>
                <c:pt idx="13">
                  <c:v>2.2357824823578251E-3</c:v>
                </c:pt>
                <c:pt idx="14">
                  <c:v>1.6048152760481528E-3</c:v>
                </c:pt>
                <c:pt idx="15">
                  <c:v>5.6704026567040266E-4</c:v>
                </c:pt>
                <c:pt idx="16">
                  <c:v>2.5791303445413037E-3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37230384"/>
        <c:axId val="-1837219504"/>
      </c:barChart>
      <c:catAx>
        <c:axId val="-18372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219504"/>
        <c:crosses val="autoZero"/>
        <c:auto val="1"/>
        <c:lblAlgn val="ctr"/>
        <c:lblOffset val="100"/>
        <c:noMultiLvlLbl val="0"/>
      </c:catAx>
      <c:valAx>
        <c:axId val="-1837219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230384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41627</xdr:colOff>
      <xdr:row>0</xdr:row>
      <xdr:rowOff>98776</xdr:rowOff>
    </xdr:from>
    <xdr:to>
      <xdr:col>21</xdr:col>
      <xdr:colOff>183445</xdr:colOff>
      <xdr:row>29</xdr:row>
      <xdr:rowOff>98778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0.87123</cdr:x>
      <cdr:y>0.22154</cdr:y>
    </cdr:from>
    <cdr:to>
      <cdr:x>0.89678</cdr:x>
      <cdr:y>0.56101</cdr:y>
    </cdr:to>
    <cdr:sp macro="" textlink="">
      <cdr:nvSpPr>
        <cdr:cNvPr id="2" name="TextBox 1"/>
        <cdr:cNvSpPr txBox="1"/>
      </cdr:nvSpPr>
      <cdr:spPr>
        <a:xfrm xmlns:a="http://schemas.openxmlformats.org/drawingml/2006/main" rot="5400000">
          <a:off x="10486615" y="1916930"/>
          <a:ext cx="1805954" cy="329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bg1"/>
              </a:solidFill>
            </a:rPr>
            <a:t>Average Food Price Increase: </a:t>
          </a:r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0.85776</cdr:x>
      <cdr:y>0.63279</cdr:y>
    </cdr:from>
    <cdr:to>
      <cdr:x>0.89953</cdr:x>
      <cdr:y>0.6975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051545" y="3366374"/>
          <a:ext cx="538171" cy="344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1719%</a:t>
          </a:r>
          <a:endParaRPr lang="en-US" sz="1400" b="1">
            <a:solidFill>
              <a:schemeClr val="bg1"/>
            </a:solidFill>
            <a:effectLst/>
          </a:endParaRPr>
        </a:p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0.91355</cdr:x>
      <cdr:y>0.51666</cdr:y>
    </cdr:from>
    <cdr:to>
      <cdr:x>0.9324</cdr:x>
      <cdr:y>0.81</cdr:y>
    </cdr:to>
    <cdr:sp macro="" textlink="">
      <cdr:nvSpPr>
        <cdr:cNvPr id="4" name="Left Brace 3"/>
        <cdr:cNvSpPr/>
      </cdr:nvSpPr>
      <cdr:spPr>
        <a:xfrm xmlns:a="http://schemas.openxmlformats.org/drawingml/2006/main">
          <a:off x="11770288" y="2748568"/>
          <a:ext cx="242957" cy="1560528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105832</xdr:colOff>
      <xdr:row>0</xdr:row>
      <xdr:rowOff>49389</xdr:rowOff>
    </xdr:from>
    <xdr:to>
      <xdr:col>21</xdr:col>
      <xdr:colOff>176388</xdr:colOff>
      <xdr:row>29</xdr:row>
      <xdr:rowOff>28222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0.95497</cdr:x>
      <cdr:y>0.27599</cdr:y>
    </cdr:from>
    <cdr:to>
      <cdr:x>0.98292</cdr:x>
      <cdr:y>0.63249</cdr:y>
    </cdr:to>
    <cdr:sp macro="" textlink="">
      <cdr:nvSpPr>
        <cdr:cNvPr id="2" name="TextBox 1"/>
        <cdr:cNvSpPr txBox="1"/>
      </cdr:nvSpPr>
      <cdr:spPr>
        <a:xfrm xmlns:a="http://schemas.openxmlformats.org/drawingml/2006/main" rot="5400000">
          <a:off x="11470445" y="2227846"/>
          <a:ext cx="1888975" cy="35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Average Food Price decrease: </a:t>
          </a:r>
          <a:endParaRPr lang="en-US">
            <a:solidFill>
              <a:schemeClr val="bg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0.92814</cdr:x>
      <cdr:y>0.55491</cdr:y>
    </cdr:from>
    <cdr:to>
      <cdr:x>0.94943</cdr:x>
      <cdr:y>0.75731</cdr:y>
    </cdr:to>
    <cdr:sp macro="" textlink="">
      <cdr:nvSpPr>
        <cdr:cNvPr id="4" name="Right Brace 3"/>
        <cdr:cNvSpPr/>
      </cdr:nvSpPr>
      <cdr:spPr>
        <a:xfrm xmlns:a="http://schemas.openxmlformats.org/drawingml/2006/main">
          <a:off x="11475067" y="2559050"/>
          <a:ext cx="263200" cy="933450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0.95253</cdr:x>
      <cdr:y>0.621</cdr:y>
    </cdr:from>
    <cdr:to>
      <cdr:x>0.98836</cdr:x>
      <cdr:y>0.68571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722824" y="2852896"/>
          <a:ext cx="440953" cy="297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69%</a:t>
          </a:r>
          <a:endParaRPr lang="en-US" sz="1400" b="1">
            <a:solidFill>
              <a:schemeClr val="bg1"/>
            </a:solidFill>
            <a:effectLst/>
          </a:endParaRPr>
        </a:p>
        <a:p xmlns:a="http://schemas.openxmlformats.org/drawingml/2006/main"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id="2" name="Table2" displayName="Table2" ref="A2:G19" totalsRowShown="0" headerRowDxfId="8" dataDxfId="7">
  <autoFilter ref="A2:G19"/>
  <tableColumns count="7">
    <tableColumn id="1" name="Food" dataDxfId="6"/>
    <tableColumn id="2" name="Price in $ (January 1913)" dataDxfId="5"/>
    <tableColumn id="6" name="Price in Gold (January 1913)" dataDxfId="4"/>
    <tableColumn id="3" name=" Price in $ (January 2013)" dataDxfId="3"/>
    <tableColumn id="7" name=" Price in Gold (January 2013)" dataDxfId="2">
      <calculatedColumnFormula>Table2[[#This Row],[ Price in $ (January 2013)]]/$D$1</calculatedColumnFormula>
    </tableColumn>
    <tableColumn id="4" name=" % Increase in $" dataDxfId="1"/>
    <tableColumn id="5" name=" % Increase in Gold" dataDxfId="0">
      <calculatedColumnFormula>(Table2[[#This Row],[ Price in Gold (January 2013)]]-Table2[[#This Row],[Price in Gold (January 1913)]])/Table2[[#This Row],[Price in Gold (January 1913)]]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flationdata.com/articles/2013/03/21/food-price-inflation-1913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B23" sqref="B23"/>
    </sheetView>
  </sheetViews>
  <sheetFormatPr defaultColWidth="25.36328125" defaultRowHeight="14.5" x14ac:dyDescent="0.35"/>
  <cols>
    <col min="1" max="1" width="20.90625" style="4" bestFit="1" customWidth="1"/>
    <col min="2" max="2" width="17.6328125" style="4" bestFit="1" customWidth="1"/>
    <col min="3" max="3" width="12.90625" style="10" bestFit="1" customWidth="1"/>
    <col min="4" max="4" width="17.6328125" style="4" bestFit="1" customWidth="1"/>
    <col min="5" max="5" width="12.90625" style="10" bestFit="1" customWidth="1"/>
    <col min="6" max="6" width="12.81640625" style="15" bestFit="1" customWidth="1"/>
    <col min="7" max="7" width="12.81640625" style="12" bestFit="1" customWidth="1"/>
    <col min="8" max="16384" width="25.36328125" style="4"/>
  </cols>
  <sheetData>
    <row r="1" spans="1:7" x14ac:dyDescent="0.35">
      <c r="A1" s="1" t="s">
        <v>19</v>
      </c>
      <c r="B1" s="2">
        <v>20.67</v>
      </c>
      <c r="C1" s="8"/>
      <c r="D1" s="3">
        <v>1204.5</v>
      </c>
      <c r="E1" s="11"/>
    </row>
    <row r="2" spans="1:7" ht="43.5" x14ac:dyDescent="0.35">
      <c r="A2" s="1" t="s">
        <v>16</v>
      </c>
      <c r="B2" s="7" t="s">
        <v>20</v>
      </c>
      <c r="C2" s="13" t="s">
        <v>23</v>
      </c>
      <c r="D2" s="7" t="s">
        <v>21</v>
      </c>
      <c r="E2" s="13" t="s">
        <v>22</v>
      </c>
      <c r="F2" s="21" t="s">
        <v>17</v>
      </c>
      <c r="G2" s="14" t="s">
        <v>18</v>
      </c>
    </row>
    <row r="3" spans="1:7" x14ac:dyDescent="0.35">
      <c r="A3" s="1" t="s">
        <v>0</v>
      </c>
      <c r="B3" s="5">
        <v>5.6000000000000001E-2</v>
      </c>
      <c r="C3" s="9">
        <f>Table2[[#This Row],[Price in $ (January 1913)]]/$B$1</f>
        <v>2.7092404450895016E-3</v>
      </c>
      <c r="D3" s="5">
        <v>1.4219999999999999</v>
      </c>
      <c r="E3" s="9">
        <f>Table2[[#This Row],[ Price in $ (January 2013)]]/$D$1</f>
        <v>1.1805728518057286E-3</v>
      </c>
      <c r="F3" s="16">
        <v>24.39</v>
      </c>
      <c r="G3" s="15">
        <f>(Table2[[#This Row],[ Price in Gold (January 2013)]]-Table2[[#This Row],[Price in Gold (January 1913)]])/Table2[[#This Row],[Price in Gold (January 1913)]]</f>
        <v>-0.56424212773527838</v>
      </c>
    </row>
    <row r="4" spans="1:7" x14ac:dyDescent="0.35">
      <c r="A4" s="1" t="s">
        <v>1</v>
      </c>
      <c r="B4" s="5">
        <v>3.3000000000000002E-2</v>
      </c>
      <c r="C4" s="9">
        <f>Table2[[#This Row],[Price in $ (January 1913)]]/$B$1</f>
        <v>1.5965166908563134E-3</v>
      </c>
      <c r="D4" s="5">
        <v>0.52400000000000002</v>
      </c>
      <c r="E4" s="9">
        <f>Table2[[#This Row],[ Price in $ (January 2013)]]/$D$1</f>
        <v>4.3503528435035285E-4</v>
      </c>
      <c r="F4" s="16">
        <v>14.88</v>
      </c>
      <c r="G4" s="15">
        <f>(Table2[[#This Row],[ Price in Gold (January 2013)]]-Table2[[#This Row],[Price in Gold (January 1913)]])/Table2[[#This Row],[Price in Gold (January 1913)]]</f>
        <v>-0.72750971734782444</v>
      </c>
    </row>
    <row r="5" spans="1:7" x14ac:dyDescent="0.35">
      <c r="A5" s="6" t="s">
        <v>2</v>
      </c>
      <c r="B5" s="5">
        <v>0.35599999999999998</v>
      </c>
      <c r="C5" s="9">
        <f>Table2[[#This Row],[Price in $ (January 1913)]]/$B$1</f>
        <v>1.7223028543783259E-2</v>
      </c>
      <c r="D5" s="5">
        <v>3.5259999999999998</v>
      </c>
      <c r="E5" s="9">
        <f>Table2[[#This Row],[ Price in $ (January 2013)]]/$D$1</f>
        <v>2.9273557492735572E-3</v>
      </c>
      <c r="F5" s="16">
        <v>8.9</v>
      </c>
      <c r="G5" s="15">
        <f>(Table2[[#This Row],[ Price in Gold (January 2013)]]-Table2[[#This Row],[Price in Gold (January 1913)]])/Table2[[#This Row],[Price in Gold (January 1913)]]</f>
        <v>-0.83003246253515606</v>
      </c>
    </row>
    <row r="6" spans="1:7" x14ac:dyDescent="0.35">
      <c r="A6" s="1" t="s">
        <v>3</v>
      </c>
      <c r="B6" s="5">
        <v>0.222</v>
      </c>
      <c r="C6" s="9">
        <f>Table2[[#This Row],[Price in $ (January 1913)]]/$B$1</f>
        <v>1.0740203193033381E-2</v>
      </c>
      <c r="D6" s="5">
        <v>5.8319999999999999</v>
      </c>
      <c r="E6" s="9">
        <f>Table2[[#This Row],[ Price in $ (January 2013)]]/$D$1</f>
        <v>4.8418430884184308E-3</v>
      </c>
      <c r="F6" s="16">
        <v>25.27</v>
      </c>
      <c r="G6" s="15">
        <f>(Table2[[#This Row],[ Price in Gold (January 2013)]]-Table2[[#This Row],[Price in Gold (January 1913)]])/Table2[[#This Row],[Price in Gold (January 1913)]]</f>
        <v>-0.54918515028104065</v>
      </c>
    </row>
    <row r="7" spans="1:7" x14ac:dyDescent="0.35">
      <c r="A7" s="1" t="s">
        <v>4</v>
      </c>
      <c r="B7" s="5">
        <v>0.40899999999999997</v>
      </c>
      <c r="C7" s="9">
        <f>Table2[[#This Row],[Price in $ (January 1913)]]/$B$1</f>
        <v>1.9787131107885821E-2</v>
      </c>
      <c r="D7" s="5">
        <v>3.5009999999999999</v>
      </c>
      <c r="E7" s="9">
        <f>Table2[[#This Row],[ Price in $ (January 2013)]]/$D$1</f>
        <v>2.9066002490660023E-3</v>
      </c>
      <c r="F7" s="16">
        <v>7.56</v>
      </c>
      <c r="G7" s="15">
        <f>(Table2[[#This Row],[ Price in Gold (January 2013)]]-Table2[[#This Row],[Price in Gold (January 1913)]])/Table2[[#This Row],[Price in Gold (January 1913)]]</f>
        <v>-0.85310653508998957</v>
      </c>
    </row>
    <row r="8" spans="1:7" x14ac:dyDescent="0.35">
      <c r="A8" s="1" t="s">
        <v>5</v>
      </c>
      <c r="B8" s="5">
        <v>0.29899999999999999</v>
      </c>
      <c r="C8" s="9">
        <f>Table2[[#This Row],[Price in $ (January 1913)]]/$B$1</f>
        <v>1.4465408805031445E-2</v>
      </c>
      <c r="D8" s="5">
        <v>5.9020000000000001</v>
      </c>
      <c r="E8" s="9">
        <f>Table2[[#This Row],[ Price in $ (January 2013)]]/$D$1</f>
        <v>4.899958488999585E-3</v>
      </c>
      <c r="F8" s="16">
        <v>18.739999999999998</v>
      </c>
      <c r="G8" s="15">
        <f>(Table2[[#This Row],[ Price in Gold (January 2013)]]-Table2[[#This Row],[Price in Gold (January 1913)]])/Table2[[#This Row],[Price in Gold (January 1913)]]</f>
        <v>-0.66126373923872428</v>
      </c>
    </row>
    <row r="9" spans="1:7" x14ac:dyDescent="0.35">
      <c r="A9" s="1" t="s">
        <v>6</v>
      </c>
      <c r="B9" s="5">
        <v>1.6E-2</v>
      </c>
      <c r="C9" s="9">
        <f>Table2[[#This Row],[Price in $ (January 1913)]]/$B$1</f>
        <v>7.7406869859700039E-4</v>
      </c>
      <c r="D9" s="5">
        <v>0.627</v>
      </c>
      <c r="E9" s="9">
        <f>Table2[[#This Row],[ Price in $ (January 2013)]]/$D$1</f>
        <v>5.2054794520547943E-4</v>
      </c>
      <c r="F9" s="16">
        <v>38.19</v>
      </c>
      <c r="G9" s="15">
        <f>(Table2[[#This Row],[ Price in Gold (January 2013)]]-Table2[[#This Row],[Price in Gold (January 1913)]])/Table2[[#This Row],[Price in Gold (January 1913)]]</f>
        <v>-0.32751712328767119</v>
      </c>
    </row>
    <row r="10" spans="1:7" x14ac:dyDescent="0.35">
      <c r="A10" s="1" t="s">
        <v>7</v>
      </c>
      <c r="B10" s="5">
        <v>8.5999999999999993E-2</v>
      </c>
      <c r="C10" s="9">
        <f>Table2[[#This Row],[Price in $ (January 1913)]]/$B$1</f>
        <v>4.1606192549588769E-3</v>
      </c>
      <c r="D10" s="5">
        <v>0.71499999999999997</v>
      </c>
      <c r="E10" s="9">
        <f>Table2[[#This Row],[ Price in $ (January 2013)]]/$D$1</f>
        <v>5.9360730593607304E-4</v>
      </c>
      <c r="F10" s="16">
        <v>7.31</v>
      </c>
      <c r="G10" s="15">
        <f>(Table2[[#This Row],[ Price in Gold (January 2013)]]-Table2[[#This Row],[Price in Gold (January 1913)]])/Table2[[#This Row],[Price in Gold (January 1913)]]</f>
        <v>-0.85732717425931826</v>
      </c>
    </row>
    <row r="11" spans="1:7" x14ac:dyDescent="0.35">
      <c r="A11" s="1" t="s">
        <v>8</v>
      </c>
      <c r="B11" s="5">
        <v>0.23799999999999999</v>
      </c>
      <c r="C11" s="9">
        <f>Table2[[#This Row],[Price in $ (January 1913)]]/$B$1</f>
        <v>1.151427189163038E-2</v>
      </c>
      <c r="D11" s="5">
        <v>5.7050000000000001</v>
      </c>
      <c r="E11" s="9">
        <f>Table2[[#This Row],[ Price in $ (January 2013)]]/$D$1</f>
        <v>4.7364051473640515E-3</v>
      </c>
      <c r="F11" s="16">
        <v>22.97</v>
      </c>
      <c r="G11" s="15">
        <f>(Table2[[#This Row],[ Price in Gold (January 2013)]]-Table2[[#This Row],[Price in Gold (January 1913)]])/Table2[[#This Row],[Price in Gold (January 1913)]]</f>
        <v>-0.58864918321002113</v>
      </c>
    </row>
    <row r="12" spans="1:7" x14ac:dyDescent="0.35">
      <c r="A12" s="1" t="s">
        <v>9</v>
      </c>
      <c r="B12" s="5">
        <v>0.20499999999999999</v>
      </c>
      <c r="C12" s="9">
        <f>Table2[[#This Row],[Price in $ (January 1913)]]/$B$1</f>
        <v>9.9177552007740678E-3</v>
      </c>
      <c r="D12" s="5">
        <v>5.0739999999999998</v>
      </c>
      <c r="E12" s="9">
        <f>Table2[[#This Row],[ Price in $ (January 2013)]]/$D$1</f>
        <v>4.2125363221253631E-3</v>
      </c>
      <c r="F12" s="16">
        <v>23.75</v>
      </c>
      <c r="G12" s="15">
        <f>(Table2[[#This Row],[ Price in Gold (January 2013)]]-Table2[[#This Row],[Price in Gold (January 1913)]])/Table2[[#This Row],[Price in Gold (January 1913)]]</f>
        <v>-0.57525304498374996</v>
      </c>
    </row>
    <row r="13" spans="1:7" x14ac:dyDescent="0.35">
      <c r="A13" s="1" t="s">
        <v>10</v>
      </c>
      <c r="B13" s="5">
        <v>0.14899999999999999</v>
      </c>
      <c r="C13" s="9">
        <f>Table2[[#This Row],[Price in $ (January 1913)]]/$B$1</f>
        <v>7.2085147556845662E-3</v>
      </c>
      <c r="D13" s="5">
        <v>3.6960000000000002</v>
      </c>
      <c r="E13" s="9">
        <f>Table2[[#This Row],[ Price in $ (January 2013)]]/$D$1</f>
        <v>3.0684931506849318E-3</v>
      </c>
      <c r="F13" s="16">
        <v>23.81</v>
      </c>
      <c r="G13" s="15">
        <f>(Table2[[#This Row],[ Price in Gold (January 2013)]]-Table2[[#This Row],[Price in Gold (January 1913)]])/Table2[[#This Row],[Price in Gold (January 1913)]]</f>
        <v>-0.57432380251907689</v>
      </c>
    </row>
    <row r="14" spans="1:7" x14ac:dyDescent="0.35">
      <c r="A14" s="1" t="s">
        <v>11</v>
      </c>
      <c r="B14" s="5">
        <v>0.187</v>
      </c>
      <c r="C14" s="9">
        <f>Table2[[#This Row],[Price in $ (January 1913)]]/$B$1</f>
        <v>9.0469279148524418E-3</v>
      </c>
      <c r="D14" s="5">
        <v>3.4649999999999999</v>
      </c>
      <c r="E14" s="9">
        <f>Table2[[#This Row],[ Price in $ (January 2013)]]/$D$1</f>
        <v>2.8767123287671234E-3</v>
      </c>
      <c r="F14" s="16">
        <v>17.53</v>
      </c>
      <c r="G14" s="15">
        <f>(Table2[[#This Row],[ Price in Gold (January 2013)]]-Table2[[#This Row],[Price in Gold (January 1913)]])/Table2[[#This Row],[Price in Gold (January 1913)]]</f>
        <v>-0.68202329499670356</v>
      </c>
    </row>
    <row r="15" spans="1:7" x14ac:dyDescent="0.35">
      <c r="A15" s="1" t="s">
        <v>12</v>
      </c>
      <c r="B15" s="5">
        <v>0.254</v>
      </c>
      <c r="C15" s="9">
        <f>Table2[[#This Row],[Price in $ (January 1913)]]/$B$1</f>
        <v>1.2288340590227383E-2</v>
      </c>
      <c r="D15" s="5">
        <v>4.407</v>
      </c>
      <c r="E15" s="9">
        <f>Table2[[#This Row],[ Price in $ (January 2013)]]/$D$1</f>
        <v>3.6587795765877958E-3</v>
      </c>
      <c r="F15" s="16">
        <v>16.350000000000001</v>
      </c>
      <c r="G15" s="15">
        <f>(Table2[[#This Row],[ Price in Gold (January 2013)]]-Table2[[#This Row],[Price in Gold (January 1913)]])/Table2[[#This Row],[Price in Gold (January 1913)]]</f>
        <v>-0.7022560084721664</v>
      </c>
    </row>
    <row r="16" spans="1:7" x14ac:dyDescent="0.35">
      <c r="A16" s="1" t="s">
        <v>13</v>
      </c>
      <c r="B16" s="5">
        <v>0.251</v>
      </c>
      <c r="C16" s="9">
        <f>Table2[[#This Row],[Price in $ (January 1913)]]/$B$1</f>
        <v>1.2143202709240445E-2</v>
      </c>
      <c r="D16" s="5">
        <v>2.6930000000000001</v>
      </c>
      <c r="E16" s="9">
        <f>Table2[[#This Row],[ Price in $ (January 2013)]]/$D$1</f>
        <v>2.2357824823578251E-3</v>
      </c>
      <c r="F16" s="16">
        <v>9.73</v>
      </c>
      <c r="G16" s="15">
        <f>(Table2[[#This Row],[ Price in Gold (January 2013)]]-Table2[[#This Row],[Price in Gold (January 1913)]])/Table2[[#This Row],[Price in Gold (January 1913)]]</f>
        <v>-0.81588197645284366</v>
      </c>
    </row>
    <row r="17" spans="1:7" x14ac:dyDescent="0.35">
      <c r="A17" s="1" t="s">
        <v>14</v>
      </c>
      <c r="B17" s="5">
        <v>0.373</v>
      </c>
      <c r="C17" s="9">
        <f>Table2[[#This Row],[Price in $ (January 1913)]]/$B$1</f>
        <v>1.8045476536042573E-2</v>
      </c>
      <c r="D17" s="5">
        <v>1.9330000000000001</v>
      </c>
      <c r="E17" s="9">
        <f>Table2[[#This Row],[ Price in $ (January 2013)]]/$D$1</f>
        <v>1.6048152760481528E-3</v>
      </c>
      <c r="F17" s="16">
        <v>4.18</v>
      </c>
      <c r="G17" s="15">
        <f>(Table2[[#This Row],[ Price in Gold (January 2013)]]-Table2[[#This Row],[Price in Gold (January 1913)]])/Table2[[#This Row],[Price in Gold (January 1913)]]</f>
        <v>-0.91106827947475788</v>
      </c>
    </row>
    <row r="18" spans="1:7" x14ac:dyDescent="0.35">
      <c r="A18" s="1" t="s">
        <v>15</v>
      </c>
      <c r="B18" s="5">
        <v>5.8000000000000003E-2</v>
      </c>
      <c r="C18" s="9">
        <f>Table2[[#This Row],[Price in $ (January 1913)]]/$B$1</f>
        <v>2.8059990324141265E-3</v>
      </c>
      <c r="D18" s="5">
        <v>0.68300000000000005</v>
      </c>
      <c r="E18" s="9">
        <f>Table2[[#This Row],[ Price in $ (January 2013)]]/$D$1</f>
        <v>5.6704026567040266E-4</v>
      </c>
      <c r="F18" s="16">
        <v>10.78</v>
      </c>
      <c r="G18" s="15">
        <f>(Table2[[#This Row],[ Price in Gold (January 2013)]]-Table2[[#This Row],[Price in Gold (January 1913)]])/Table2[[#This Row],[Price in Gold (January 1913)]]</f>
        <v>-0.79791858118263403</v>
      </c>
    </row>
    <row r="19" spans="1:7" x14ac:dyDescent="0.35">
      <c r="A19" s="17" t="s">
        <v>24</v>
      </c>
      <c r="B19" s="18">
        <f>AVERAGE(B3:B18)</f>
        <v>0.19949999999999996</v>
      </c>
      <c r="C19" s="19">
        <f t="shared" ref="C19:F19" si="0">AVERAGE(C3:C18)</f>
        <v>9.6516690856313491E-3</v>
      </c>
      <c r="D19" s="18">
        <f t="shared" si="0"/>
        <v>3.106562499999999</v>
      </c>
      <c r="E19" s="19">
        <f t="shared" si="0"/>
        <v>2.5791303445413037E-3</v>
      </c>
      <c r="F19" s="20">
        <f t="shared" si="0"/>
        <v>17.146249999999998</v>
      </c>
      <c r="G19" s="20">
        <f>AVERAGE(G3:G18)</f>
        <v>-0.68859738756668476</v>
      </c>
    </row>
  </sheetData>
  <hyperlinks>
    <hyperlink ref="A5" r:id="rId1" location="table_1.xls.f.1" display="https://inflationdata.com/articles/2013/03/21/food-price-inflation-1913/ - table_1.xls.f.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V10" sqref="V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U25" sqref="U2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MohammadReza Davarani</dc:creator>
  <cp:lastModifiedBy>MohammadReza Davarani</cp:lastModifiedBy>
  <dcterms:created xsi:type="dcterms:W3CDTF">2024-08-09T12:49:33Z</dcterms:created>
  <dcterms:modified xsi:type="dcterms:W3CDTF">2024-08-12T13:14:06Z</dcterms:modified>
</cp:coreProperties>
</file>